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hennepin-my.sharepoint.com/personal/gilbert_odonkor_hennepin_us/Documents/TSBE Program/2024 Program Modifications/Attachments to Website/"/>
    </mc:Choice>
  </mc:AlternateContent>
  <xr:revisionPtr revIDLastSave="576" documentId="13_ncr:1_{FE75FCAC-8CA3-47F3-B4EC-93D91D57774D}" xr6:coauthVersionLast="47" xr6:coauthVersionMax="47" xr10:uidLastSave="{4DF85934-CCF0-40B3-8733-2D290DA97905}"/>
  <workbookProtection workbookAlgorithmName="SHA-512" workbookHashValue="ljONYeBXoonM2QrICQ55KmvAhxWYBONtgR0CHeOYZonbqCpS1848ID2a5VEvZeI9BlS3g2Vhf2AYceUI4r1PxA==" workbookSaltValue="pXslWJTwKL6SJ+gS5Q8Dnw==" workbookSpinCount="100000" lockStructure="1"/>
  <bookViews>
    <workbookView xWindow="28680" yWindow="-120" windowWidth="29040" windowHeight="15840" xr2:uid="{21835929-61CD-4E39-AF8C-263D31A7CF96}"/>
  </bookViews>
  <sheets>
    <sheet name="Worksheet Instructions" sheetId="11" r:id="rId1"/>
    <sheet name="Bid Group No.1" sheetId="2" r:id="rId2"/>
    <sheet name="Bid Group No.2" sheetId="9" r:id="rId3"/>
    <sheet name="Bid Group No.3" sheetId="8" r:id="rId4"/>
    <sheet name="Bid Group No.4"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 r="A2" i="8"/>
  <c r="A2" i="10"/>
  <c r="E9" i="9"/>
  <c r="E9" i="8"/>
  <c r="E54" i="10"/>
  <c r="E52" i="10"/>
  <c r="E50" i="10"/>
  <c r="E54" i="9"/>
  <c r="E52" i="9"/>
  <c r="E50" i="9"/>
  <c r="E50" i="2"/>
  <c r="E54" i="8"/>
  <c r="E52" i="8"/>
  <c r="E50" i="8"/>
  <c r="E54" i="2"/>
  <c r="E52" i="2"/>
  <c r="C5" i="10"/>
  <c r="E46" i="10"/>
  <c r="E41" i="10"/>
  <c r="E40" i="10"/>
  <c r="C38" i="10"/>
  <c r="C39" i="10" s="1"/>
  <c r="E39" i="10" s="1"/>
  <c r="C42" i="10" s="1"/>
  <c r="E33" i="10"/>
  <c r="E32" i="10"/>
  <c r="C30" i="10"/>
  <c r="C31" i="10" s="1"/>
  <c r="E31" i="10" s="1"/>
  <c r="C34" i="10" s="1"/>
  <c r="E25" i="10"/>
  <c r="E24" i="10"/>
  <c r="C22" i="10"/>
  <c r="C23" i="10" s="1"/>
  <c r="E23" i="10" s="1"/>
  <c r="C26" i="10" s="1"/>
  <c r="E17" i="10"/>
  <c r="E16" i="10"/>
  <c r="C14" i="10"/>
  <c r="C15" i="10" s="1"/>
  <c r="E15" i="10" s="1"/>
  <c r="C18" i="10" s="1"/>
  <c r="C8" i="10"/>
  <c r="C7" i="10"/>
  <c r="C6" i="10"/>
  <c r="C4" i="10"/>
  <c r="E46" i="9"/>
  <c r="E41" i="9"/>
  <c r="E40" i="9"/>
  <c r="E39" i="9"/>
  <c r="C42" i="9" s="1"/>
  <c r="C39" i="9"/>
  <c r="C38" i="9"/>
  <c r="E33" i="9"/>
  <c r="E32" i="9"/>
  <c r="C31" i="9"/>
  <c r="E31" i="9" s="1"/>
  <c r="C34" i="9" s="1"/>
  <c r="C30" i="9"/>
  <c r="C26" i="9"/>
  <c r="E25" i="9"/>
  <c r="E24" i="9"/>
  <c r="E23" i="9"/>
  <c r="C23" i="9"/>
  <c r="C22" i="9"/>
  <c r="E17" i="9"/>
  <c r="E16" i="9"/>
  <c r="C15" i="9"/>
  <c r="E15" i="9" s="1"/>
  <c r="C18" i="9" s="1"/>
  <c r="C14" i="9"/>
  <c r="C8" i="9"/>
  <c r="C7" i="9"/>
  <c r="C6" i="9"/>
  <c r="C5" i="9"/>
  <c r="C4" i="9"/>
  <c r="C8" i="8"/>
  <c r="C7" i="8"/>
  <c r="C6" i="8"/>
  <c r="C5" i="8"/>
  <c r="C4" i="8"/>
  <c r="E46" i="8"/>
  <c r="E41" i="8"/>
  <c r="E40" i="8"/>
  <c r="C38" i="8"/>
  <c r="C39" i="8" s="1"/>
  <c r="E39" i="8" s="1"/>
  <c r="C42" i="8" s="1"/>
  <c r="E33" i="8"/>
  <c r="E32" i="8"/>
  <c r="C30" i="8"/>
  <c r="C31" i="8" s="1"/>
  <c r="E31" i="8" s="1"/>
  <c r="C34" i="8" s="1"/>
  <c r="E25" i="8"/>
  <c r="E24" i="8"/>
  <c r="C22" i="8"/>
  <c r="C23" i="8" s="1"/>
  <c r="E23" i="8" s="1"/>
  <c r="C26" i="8" s="1"/>
  <c r="E17" i="8"/>
  <c r="E16" i="8"/>
  <c r="C15" i="8"/>
  <c r="E15" i="8" s="1"/>
  <c r="C18" i="8" s="1"/>
  <c r="C14" i="8"/>
  <c r="E33" i="2"/>
  <c r="E32" i="2"/>
  <c r="C30" i="2"/>
  <c r="C31" i="2" s="1"/>
  <c r="E31" i="2" s="1"/>
  <c r="E46" i="2"/>
  <c r="C38" i="2"/>
  <c r="C39" i="2" s="1"/>
  <c r="C14" i="2"/>
  <c r="C15" i="2" s="1"/>
  <c r="C22" i="2"/>
  <c r="C23" i="2" s="1"/>
  <c r="E9" i="10" l="1"/>
  <c r="C34" i="2"/>
  <c r="E39" i="2"/>
  <c r="E41" i="2"/>
  <c r="E40" i="2"/>
  <c r="E15" i="2"/>
  <c r="E17" i="2"/>
  <c r="E16" i="2"/>
  <c r="E23" i="2"/>
  <c r="E25" i="2"/>
  <c r="E24" i="2"/>
  <c r="C18" i="2" l="1"/>
  <c r="C26" i="2"/>
  <c r="C42" i="2"/>
  <c r="E9" i="2" l="1"/>
</calcChain>
</file>

<file path=xl/sharedStrings.xml><?xml version="1.0" encoding="utf-8"?>
<sst xmlns="http://schemas.openxmlformats.org/spreadsheetml/2006/main" count="380" uniqueCount="67">
  <si>
    <t>Building Maintenance Services Roster Program</t>
  </si>
  <si>
    <t>Plumbing Maintenance &amp; Installation Services (PMIS) 2025-1Q</t>
  </si>
  <si>
    <t>Instructions:</t>
  </si>
  <si>
    <t>Proposers must complete ONLY the orange shaded areas.</t>
  </si>
  <si>
    <t>Green shaded areas will calculate automatically. Proposers cannot edit the green areas.</t>
  </si>
  <si>
    <t>For each bid group, the Estimated Annual Hours and Estimated Amounts that the County provides in Column D are there soley to assist Proposers in preparing their cost proposal and to assist the County in comparing Proposals. These estimates are NOT a guarantee and do NOT provide any information about whether or not the County has budgeted a specific amount to award for this contract. Actual hours of work performed and other estimated amounts may be more or less than this number.</t>
  </si>
  <si>
    <r>
      <rPr>
        <sz val="11"/>
        <color rgb="FF000000"/>
        <rFont val="Calibri"/>
        <scheme val="minor"/>
      </rPr>
      <t xml:space="preserve">Refer to </t>
    </r>
    <r>
      <rPr>
        <b/>
        <sz val="11"/>
        <color rgb="FF000000"/>
        <rFont val="Calibri"/>
        <scheme val="minor"/>
      </rPr>
      <t>Section No.4-Scope of Work</t>
    </r>
    <r>
      <rPr>
        <sz val="11"/>
        <color rgb="FF000000"/>
        <rFont val="Calibri"/>
        <scheme val="minor"/>
      </rPr>
      <t xml:space="preserve"> of the </t>
    </r>
    <r>
      <rPr>
        <b/>
        <sz val="11"/>
        <color rgb="FF000000"/>
        <rFont val="Calibri"/>
        <scheme val="minor"/>
      </rPr>
      <t>Exhibit 1-Special Terms &amp; Conditions</t>
    </r>
    <r>
      <rPr>
        <sz val="11"/>
        <color rgb="FF000000"/>
        <rFont val="Calibri"/>
        <scheme val="minor"/>
      </rPr>
      <t xml:space="preserve"> for a detailed description of Primary Work.</t>
    </r>
  </si>
  <si>
    <r>
      <rPr>
        <sz val="11"/>
        <color rgb="FF000000"/>
        <rFont val="Calibri"/>
        <scheme val="minor"/>
      </rPr>
      <t xml:space="preserve">The facilities for each bid group are identified in </t>
    </r>
    <r>
      <rPr>
        <b/>
        <sz val="11"/>
        <color rgb="FF000000"/>
        <rFont val="Calibri"/>
        <scheme val="minor"/>
      </rPr>
      <t>Exhibit 3-Facility List</t>
    </r>
    <r>
      <rPr>
        <sz val="11"/>
        <color rgb="FF000000"/>
        <rFont val="Calibri"/>
        <scheme val="minor"/>
      </rPr>
      <t>.</t>
    </r>
    <r>
      <rPr>
        <b/>
        <sz val="11"/>
        <color rgb="FF000000"/>
        <rFont val="Calibri"/>
        <scheme val="minor"/>
      </rPr>
      <t xml:space="preserve"> </t>
    </r>
    <r>
      <rPr>
        <sz val="11"/>
        <color rgb="FF000000"/>
        <rFont val="Calibri"/>
        <scheme val="minor"/>
      </rPr>
      <t>The bid groups are: Bid Group No.1 (HHS), Bid Group No.2 (Libraries), Bid Group No.3 (Public Safety), and Bid Group No.4 (Public Works).</t>
    </r>
  </si>
  <si>
    <t>Each tab of the Cost Proposal Worksheet is labeled and is for one bid group. Proposers shall submit the total cost amount for each bid group in ProcureWare.  The total cost amount that will be entered into ProcureWare is found in Cell E9 on the tab for that bid group and is in large red font.</t>
  </si>
  <si>
    <t>Proposers may submit cost on any one or more of the bid groups. Proposers are not required to submit cost on all of the bid groups.</t>
  </si>
  <si>
    <t>Proposers should enter their company information in the orange cells in rows 4 through 9 on the tab for Bid Group No.1 even if they are not submitting cost for Bid Group No.1. The information will carry over automatically to the green cells in the tabs for the other bid groups.</t>
  </si>
  <si>
    <t>Hennepin County Facility Services</t>
  </si>
  <si>
    <t>Building Maintenance Services Roster Program | Plumbing Maintenance &amp; Installation Services (RFP)</t>
  </si>
  <si>
    <r>
      <rPr>
        <sz val="12"/>
        <color rgb="FFFFFFFF"/>
        <rFont val="Calibri"/>
        <scheme val="minor"/>
      </rPr>
      <t>Attachment B-Bid Proposal Worksheet | Bid Group No.1 (</t>
    </r>
    <r>
      <rPr>
        <sz val="12"/>
        <color rgb="FFFF0000"/>
        <rFont val="Calibri"/>
        <scheme val="minor"/>
      </rPr>
      <t>Health &amp; Human Services</t>
    </r>
    <r>
      <rPr>
        <sz val="12"/>
        <color rgb="FFFFFFFF"/>
        <rFont val="Calibri"/>
        <scheme val="minor"/>
      </rPr>
      <t>)</t>
    </r>
  </si>
  <si>
    <t>Company Name:</t>
  </si>
  <si>
    <t>State of Minnesota Business Filing Number:</t>
  </si>
  <si>
    <t>Primary Contractor Representative:</t>
  </si>
  <si>
    <t>Phone:</t>
  </si>
  <si>
    <t xml:space="preserve">Email: </t>
  </si>
  <si>
    <r>
      <rPr>
        <b/>
        <sz val="10"/>
        <color rgb="FFFF0000"/>
        <rFont val="Calibri"/>
        <family val="2"/>
        <scheme val="minor"/>
      </rPr>
      <t xml:space="preserve">Reminder: </t>
    </r>
    <r>
      <rPr>
        <sz val="10"/>
        <color rgb="FFFF0000"/>
        <rFont val="Calibri"/>
        <family val="2"/>
        <scheme val="minor"/>
      </rPr>
      <t xml:space="preserve">The estimated hours and dollar amounts provided in Column D are used by the County for comparing bids. They are </t>
    </r>
    <r>
      <rPr>
        <u/>
        <sz val="10"/>
        <color rgb="FFFF0000"/>
        <rFont val="Calibri"/>
        <family val="2"/>
        <scheme val="minor"/>
      </rPr>
      <t>not</t>
    </r>
    <r>
      <rPr>
        <sz val="10"/>
        <color rgb="FFFF0000"/>
        <rFont val="Calibri"/>
        <family val="2"/>
        <scheme val="minor"/>
      </rPr>
      <t xml:space="preserve"> a budget or a guarantee.</t>
    </r>
  </si>
  <si>
    <r>
      <rPr>
        <b/>
        <sz val="8.5"/>
        <color rgb="FF000000"/>
        <rFont val="Calibri"/>
        <scheme val="minor"/>
      </rPr>
      <t xml:space="preserve">Bid Group No.1 (Health &amp; Human Services)-Total Bid Amount
</t>
    </r>
    <r>
      <rPr>
        <b/>
        <sz val="9"/>
        <color rgb="FF000000"/>
        <rFont val="Calibri"/>
        <scheme val="minor"/>
      </rPr>
      <t>*Enter this amount in ProcureWare (Line Item No.1):</t>
    </r>
  </si>
  <si>
    <t>Item #</t>
  </si>
  <si>
    <t>Description</t>
  </si>
  <si>
    <t>Unit Price per Hour</t>
  </si>
  <si>
    <t>Estimated Annual Hours</t>
  </si>
  <si>
    <t xml:space="preserve">Extended Total </t>
  </si>
  <si>
    <t>Plumber (Journeyman)</t>
  </si>
  <si>
    <t>A</t>
  </si>
  <si>
    <t xml:space="preserve">Labor Cost </t>
  </si>
  <si>
    <t>B</t>
  </si>
  <si>
    <r>
      <t xml:space="preserve">Mark-up for overhead profit expressed as a </t>
    </r>
    <r>
      <rPr>
        <b/>
        <sz val="8"/>
        <color theme="1"/>
        <rFont val="Calibri"/>
        <family val="2"/>
        <scheme val="minor"/>
      </rPr>
      <t>percentage</t>
    </r>
  </si>
  <si>
    <t>C</t>
  </si>
  <si>
    <r>
      <t xml:space="preserve">Mark-up for overhead profit expressed in </t>
    </r>
    <r>
      <rPr>
        <b/>
        <sz val="8"/>
        <color theme="1"/>
        <rFont val="Calibri"/>
        <family val="2"/>
        <scheme val="minor"/>
      </rPr>
      <t>dollars</t>
    </r>
  </si>
  <si>
    <t>D</t>
  </si>
  <si>
    <t>Total Hourly Rate (1A + 1C)</t>
  </si>
  <si>
    <t>E</t>
  </si>
  <si>
    <t>Overtime Billing Rate</t>
  </si>
  <si>
    <t>F</t>
  </si>
  <si>
    <t xml:space="preserve">Holiday Billing Rate </t>
  </si>
  <si>
    <t>G</t>
  </si>
  <si>
    <t>Total for Labor Group 1 = D+E+F</t>
  </si>
  <si>
    <t>Welder</t>
  </si>
  <si>
    <t>Total Hourly Rate (2A + 2C)</t>
  </si>
  <si>
    <t>Total for Labor Group 2 = D+E+F</t>
  </si>
  <si>
    <t>Foreman</t>
  </si>
  <si>
    <t>Total Hourly Rate (3A + 3C)</t>
  </si>
  <si>
    <t>Total for Labor Group 3 = D+E+F</t>
  </si>
  <si>
    <t>Apprentice (optional - not included in bid amount)</t>
  </si>
  <si>
    <t>Total Hourly Rate (4A + 4C)</t>
  </si>
  <si>
    <t>Total for Labor Group 4 = D+E+F</t>
  </si>
  <si>
    <t xml:space="preserve">Estimates/Quotes </t>
  </si>
  <si>
    <t>Hourly rate to provide Estimates/Quotes that requires Contractor to travel to site one hour or more.</t>
  </si>
  <si>
    <t>Markup Percentage</t>
  </si>
  <si>
    <t>Estimated Amount</t>
  </si>
  <si>
    <t>Extended Total</t>
  </si>
  <si>
    <t>Parts and Materials</t>
  </si>
  <si>
    <t>Percent mark-up above contractor’s actual cost for parts and material (upon prior approval only)</t>
  </si>
  <si>
    <t>Equipment Rental</t>
  </si>
  <si>
    <t>Percent mark-up above contractor’s actual cost for equipment rental (upon prior approval only)</t>
  </si>
  <si>
    <t>Subcontractors</t>
  </si>
  <si>
    <t>Percent mark-up above contractor’s actual cost for Subcontractors (upon prior approval only)</t>
  </si>
  <si>
    <r>
      <t>Attachment B-Bid Proposal Worksheet | Bid Group No.2 (</t>
    </r>
    <r>
      <rPr>
        <sz val="12"/>
        <color rgb="FFFF0000"/>
        <rFont val="Calibri"/>
        <family val="2"/>
        <scheme val="minor"/>
      </rPr>
      <t>Libraries</t>
    </r>
    <r>
      <rPr>
        <sz val="12"/>
        <color theme="0"/>
        <rFont val="Calibri"/>
        <family val="2"/>
        <scheme val="minor"/>
      </rPr>
      <t>)</t>
    </r>
  </si>
  <si>
    <t>Bid Group No.2 (Libraries)-Total Bid Amount
*Enter this amount in ProcureWare (Line Item No.2):</t>
  </si>
  <si>
    <r>
      <t>Attachment B-Bid Proposal Worksheet | Bid Group No.3 (</t>
    </r>
    <r>
      <rPr>
        <sz val="12"/>
        <color rgb="FFFF0000"/>
        <rFont val="Calibri"/>
        <family val="2"/>
        <scheme val="minor"/>
      </rPr>
      <t>Public Safety</t>
    </r>
    <r>
      <rPr>
        <sz val="12"/>
        <color theme="0"/>
        <rFont val="Calibri"/>
        <family val="2"/>
        <scheme val="minor"/>
      </rPr>
      <t>)</t>
    </r>
  </si>
  <si>
    <t>Bid Group No.3 (Public Safety)-Total Bid Amount
*Enter this amount in ProcureWare (Line Item No.3):</t>
  </si>
  <si>
    <r>
      <t>Attachment B-Bid Proposal Worksheet | Bid Group No.4 (</t>
    </r>
    <r>
      <rPr>
        <sz val="12"/>
        <color rgb="FFFF0000"/>
        <rFont val="Calibri"/>
        <family val="2"/>
        <scheme val="minor"/>
      </rPr>
      <t>Public Works</t>
    </r>
    <r>
      <rPr>
        <sz val="12"/>
        <color theme="0"/>
        <rFont val="Calibri"/>
        <family val="2"/>
        <scheme val="minor"/>
      </rPr>
      <t>)</t>
    </r>
  </si>
  <si>
    <t>Bid Group No.4 (Public Works)-Total Bid Amount
*Enter this amount in ProcureWare (Line Item No.4):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</si>
</sst>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
  </numFmts>
  <fonts count="35" x14ac:knownFonts="1">
    <font>
      <sz val="11"/>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b/>
      <sz val="8"/>
      <color rgb="FFFF0000"/>
      <name val="Calibri"/>
      <family val="2"/>
      <scheme val="minor"/>
    </font>
    <font>
      <sz val="10"/>
      <name val="Calibri"/>
      <family val="2"/>
      <scheme val="minor"/>
    </font>
    <font>
      <b/>
      <sz val="9"/>
      <color theme="1"/>
      <name val="Calibri"/>
      <family val="2"/>
      <scheme val="minor"/>
    </font>
    <font>
      <b/>
      <sz val="14"/>
      <color rgb="FFFF0000"/>
      <name val="Calibri"/>
      <family val="2"/>
      <scheme val="minor"/>
    </font>
    <font>
      <sz val="16"/>
      <color theme="0"/>
      <name val="Calibri"/>
      <family val="2"/>
      <scheme val="minor"/>
    </font>
    <font>
      <sz val="12"/>
      <color theme="0"/>
      <name val="Calibri"/>
      <family val="2"/>
      <scheme val="minor"/>
    </font>
    <font>
      <sz val="12"/>
      <color rgb="FFFF0000"/>
      <name val="Calibri"/>
      <family val="2"/>
      <scheme val="minor"/>
    </font>
    <font>
      <b/>
      <sz val="8"/>
      <color theme="0"/>
      <name val="Calibri"/>
      <family val="2"/>
      <scheme val="minor"/>
    </font>
    <font>
      <sz val="11"/>
      <color theme="1"/>
      <name val="Calibri"/>
      <family val="2"/>
      <scheme val="minor"/>
    </font>
    <font>
      <b/>
      <sz val="10"/>
      <color theme="1"/>
      <name val="Calibri"/>
      <family val="2"/>
      <scheme val="minor"/>
    </font>
    <font>
      <sz val="10"/>
      <name val="Arial"/>
      <family val="2"/>
    </font>
    <font>
      <b/>
      <sz val="12"/>
      <name val="Arial"/>
      <family val="2"/>
    </font>
    <font>
      <b/>
      <sz val="11"/>
      <name val="Arial"/>
      <family val="2"/>
    </font>
    <font>
      <b/>
      <sz val="12"/>
      <color theme="1"/>
      <name val="Calibri"/>
      <family val="2"/>
      <scheme val="minor"/>
    </font>
    <font>
      <b/>
      <sz val="12"/>
      <color theme="1"/>
      <name val="Times New Roman"/>
      <family val="1"/>
    </font>
    <font>
      <sz val="11"/>
      <name val="Arial"/>
      <family val="2"/>
    </font>
    <font>
      <sz val="10"/>
      <color rgb="FF000000"/>
      <name val="Arial"/>
      <family val="2"/>
    </font>
    <font>
      <sz val="11"/>
      <color rgb="FF000000"/>
      <name val="Calibri"/>
      <family val="2"/>
      <scheme val="minor"/>
    </font>
    <font>
      <sz val="11"/>
      <color rgb="FF000000"/>
      <name val="Arial"/>
      <family val="2"/>
    </font>
    <font>
      <sz val="11"/>
      <color rgb="FF000000"/>
      <name val="Calibri"/>
      <scheme val="minor"/>
    </font>
    <font>
      <b/>
      <sz val="11"/>
      <color rgb="FF000000"/>
      <name val="Calibri"/>
      <scheme val="minor"/>
    </font>
    <font>
      <sz val="10"/>
      <color rgb="FFDC3939"/>
      <name val="Calibri"/>
      <family val="2"/>
      <scheme val="minor"/>
    </font>
    <font>
      <sz val="10"/>
      <color rgb="FFFF0000"/>
      <name val="Calibri"/>
      <family val="2"/>
      <scheme val="minor"/>
    </font>
    <font>
      <b/>
      <sz val="10"/>
      <color rgb="FFFF0000"/>
      <name val="Calibri"/>
      <family val="2"/>
      <scheme val="minor"/>
    </font>
    <font>
      <u/>
      <sz val="10"/>
      <color rgb="FFFF0000"/>
      <name val="Calibri"/>
      <family val="2"/>
      <scheme val="minor"/>
    </font>
    <font>
      <sz val="12"/>
      <color rgb="FFFFFFFF"/>
      <name val="Calibri"/>
      <scheme val="minor"/>
    </font>
    <font>
      <sz val="12"/>
      <color rgb="FFFF0000"/>
      <name val="Calibri"/>
      <scheme val="minor"/>
    </font>
    <font>
      <sz val="12"/>
      <color theme="0"/>
      <name val="Calibri"/>
      <scheme val="minor"/>
    </font>
    <font>
      <b/>
      <sz val="8.5"/>
      <color rgb="FF000000"/>
      <name val="Calibri"/>
      <scheme val="minor"/>
    </font>
    <font>
      <b/>
      <sz val="9"/>
      <color rgb="FF000000"/>
      <name val="Calibri"/>
      <scheme val="minor"/>
    </font>
  </fonts>
  <fills count="8">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000000"/>
        <bgColor rgb="FF000000"/>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style="medium">
        <color indexed="64"/>
      </left>
      <right/>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style="medium">
        <color indexed="64"/>
      </right>
      <top style="thin">
        <color indexed="64"/>
      </top>
      <bottom style="dashed">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0" fontId="15" fillId="0" borderId="0"/>
    <xf numFmtId="0" fontId="13" fillId="0" borderId="0"/>
    <xf numFmtId="0" fontId="13" fillId="0" borderId="0"/>
  </cellStyleXfs>
  <cellXfs count="140">
    <xf numFmtId="0" fontId="0" fillId="0" borderId="0" xfId="0"/>
    <xf numFmtId="44" fontId="3" fillId="5" borderId="28" xfId="0" applyNumberFormat="1" applyFont="1" applyFill="1" applyBorder="1" applyAlignment="1" applyProtection="1">
      <alignment vertical="center" wrapText="1"/>
      <protection locked="0"/>
    </xf>
    <xf numFmtId="10" fontId="3" fillId="5" borderId="36" xfId="0" applyNumberFormat="1" applyFont="1" applyFill="1" applyBorder="1" applyAlignment="1" applyProtection="1">
      <alignment vertical="center" wrapText="1"/>
      <protection locked="0"/>
    </xf>
    <xf numFmtId="10" fontId="3" fillId="5" borderId="38" xfId="0" applyNumberFormat="1" applyFont="1" applyFill="1" applyBorder="1" applyAlignment="1" applyProtection="1">
      <alignment vertical="center" wrapText="1"/>
      <protection locked="0"/>
    </xf>
    <xf numFmtId="10" fontId="3" fillId="5" borderId="40" xfId="0" applyNumberFormat="1" applyFont="1" applyFill="1" applyBorder="1" applyAlignment="1" applyProtection="1">
      <alignment vertical="center" wrapText="1"/>
      <protection locked="0"/>
    </xf>
    <xf numFmtId="44" fontId="3" fillId="5" borderId="31" xfId="0" applyNumberFormat="1" applyFont="1" applyFill="1" applyBorder="1" applyAlignment="1" applyProtection="1">
      <alignment vertical="center" wrapText="1"/>
      <protection locked="0"/>
    </xf>
    <xf numFmtId="44" fontId="2" fillId="5" borderId="38" xfId="0" applyNumberFormat="1" applyFont="1" applyFill="1" applyBorder="1" applyAlignment="1" applyProtection="1">
      <alignment vertical="center" wrapText="1"/>
      <protection locked="0"/>
    </xf>
    <xf numFmtId="44" fontId="2" fillId="5" borderId="43" xfId="0" applyNumberFormat="1" applyFont="1" applyFill="1" applyBorder="1" applyAlignment="1" applyProtection="1">
      <alignment vertical="center" wrapText="1"/>
      <protection locked="0"/>
    </xf>
    <xf numFmtId="9" fontId="2" fillId="5" borderId="11" xfId="0" applyNumberFormat="1" applyFont="1" applyFill="1" applyBorder="1" applyAlignment="1" applyProtection="1">
      <alignment vertical="center" wrapText="1"/>
      <protection locked="0"/>
    </xf>
    <xf numFmtId="9" fontId="2" fillId="5" borderId="3" xfId="0" applyNumberFormat="1" applyFont="1" applyFill="1" applyBorder="1" applyAlignment="1" applyProtection="1">
      <alignment vertical="center" wrapText="1"/>
      <protection locked="0"/>
    </xf>
    <xf numFmtId="44" fontId="2" fillId="5" borderId="1" xfId="0" applyNumberFormat="1" applyFont="1" applyFill="1" applyBorder="1" applyAlignment="1" applyProtection="1">
      <alignment vertical="center" wrapText="1"/>
      <protection locked="0"/>
    </xf>
    <xf numFmtId="0" fontId="8" fillId="0" borderId="15" xfId="0" applyFont="1" applyBorder="1" applyAlignment="1">
      <alignment vertical="center"/>
    </xf>
    <xf numFmtId="0" fontId="8" fillId="0" borderId="0" xfId="0" applyFont="1" applyAlignment="1">
      <alignment vertical="center"/>
    </xf>
    <xf numFmtId="0" fontId="3" fillId="0" borderId="0" xfId="0" applyFont="1"/>
    <xf numFmtId="44" fontId="8" fillId="4" borderId="2" xfId="0" applyNumberFormat="1" applyFont="1" applyFill="1" applyBorder="1" applyAlignment="1">
      <alignment horizontal="left" vertical="center"/>
    </xf>
    <xf numFmtId="0" fontId="3" fillId="0" borderId="0" xfId="0" applyFont="1" applyAlignment="1">
      <alignment horizontal="center"/>
    </xf>
    <xf numFmtId="0" fontId="12" fillId="6" borderId="8"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 fillId="0" borderId="28" xfId="0" applyFont="1" applyBorder="1" applyAlignment="1">
      <alignment horizontal="left" vertical="center" wrapText="1"/>
    </xf>
    <xf numFmtId="0" fontId="2" fillId="2" borderId="39" xfId="0" applyFont="1" applyFill="1" applyBorder="1" applyAlignment="1">
      <alignment horizontal="center" vertical="center" wrapText="1"/>
    </xf>
    <xf numFmtId="0" fontId="3" fillId="2" borderId="38" xfId="0" applyFont="1" applyFill="1" applyBorder="1" applyAlignment="1">
      <alignment horizontal="left" vertical="center" wrapText="1"/>
    </xf>
    <xf numFmtId="0" fontId="3" fillId="0" borderId="38" xfId="0" applyFont="1" applyBorder="1" applyAlignment="1">
      <alignment horizontal="left" vertical="center" wrapText="1"/>
    </xf>
    <xf numFmtId="44" fontId="3" fillId="3" borderId="40" xfId="0" applyNumberFormat="1" applyFont="1" applyFill="1" applyBorder="1" applyAlignment="1">
      <alignment vertical="center" wrapText="1"/>
    </xf>
    <xf numFmtId="0" fontId="2" fillId="2" borderId="38" xfId="0" applyFont="1" applyFill="1" applyBorder="1" applyAlignment="1">
      <alignment horizontal="left" vertical="center" wrapText="1"/>
    </xf>
    <xf numFmtId="44" fontId="5" fillId="3" borderId="38" xfId="0" applyNumberFormat="1" applyFont="1" applyFill="1" applyBorder="1" applyAlignment="1">
      <alignment vertical="center" wrapText="1"/>
    </xf>
    <xf numFmtId="0" fontId="4" fillId="3" borderId="44" xfId="0" applyFont="1" applyFill="1" applyBorder="1" applyAlignment="1">
      <alignment horizontal="center" vertical="center" wrapText="1"/>
    </xf>
    <xf numFmtId="44" fontId="2" fillId="3" borderId="41" xfId="0" applyNumberFormat="1" applyFont="1" applyFill="1" applyBorder="1" applyAlignment="1">
      <alignment vertical="center" wrapText="1"/>
    </xf>
    <xf numFmtId="0" fontId="3" fillId="3" borderId="38" xfId="0" applyFont="1" applyFill="1" applyBorder="1" applyAlignment="1">
      <alignment horizontal="center" vertical="center" wrapText="1"/>
    </xf>
    <xf numFmtId="44" fontId="3" fillId="3" borderId="38" xfId="0" applyNumberFormat="1" applyFont="1" applyFill="1" applyBorder="1" applyAlignment="1">
      <alignment vertical="center" wrapText="1"/>
    </xf>
    <xf numFmtId="0" fontId="2" fillId="2" borderId="42"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3" borderId="43" xfId="0" applyFont="1" applyFill="1" applyBorder="1" applyAlignment="1">
      <alignment horizontal="center" vertical="center" wrapText="1"/>
    </xf>
    <xf numFmtId="44" fontId="3" fillId="3" borderId="43" xfId="0" applyNumberFormat="1" applyFont="1" applyFill="1" applyBorder="1" applyAlignment="1">
      <alignment vertical="center" wrapText="1"/>
    </xf>
    <xf numFmtId="0" fontId="2" fillId="2" borderId="15" xfId="0" applyFont="1" applyFill="1" applyBorder="1" applyAlignment="1">
      <alignment horizontal="center" vertical="center" wrapText="1"/>
    </xf>
    <xf numFmtId="0" fontId="2" fillId="0" borderId="3" xfId="0" applyFont="1" applyBorder="1" applyAlignment="1">
      <alignment horizontal="left" vertical="center" wrapText="1"/>
    </xf>
    <xf numFmtId="0" fontId="12" fillId="6"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31" xfId="0" applyFont="1" applyBorder="1" applyAlignment="1">
      <alignment horizontal="left" vertical="center" wrapText="1"/>
    </xf>
    <xf numFmtId="0" fontId="2" fillId="2" borderId="37"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3" fillId="0" borderId="36" xfId="0" applyFont="1" applyBorder="1" applyAlignment="1">
      <alignment horizontal="left" vertical="center" wrapText="1"/>
    </xf>
    <xf numFmtId="44" fontId="3" fillId="3" borderId="36" xfId="0" applyNumberFormat="1" applyFont="1" applyFill="1" applyBorder="1" applyAlignment="1">
      <alignment vertical="center" wrapText="1"/>
    </xf>
    <xf numFmtId="0" fontId="4" fillId="3" borderId="4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4" fillId="3" borderId="1" xfId="0" applyFont="1" applyFill="1" applyBorder="1" applyAlignment="1">
      <alignment horizontal="center" vertical="center" wrapText="1"/>
    </xf>
    <xf numFmtId="44" fontId="2" fillId="3" borderId="1" xfId="0" applyNumberFormat="1" applyFont="1" applyFill="1" applyBorder="1" applyAlignment="1">
      <alignment vertical="center" wrapText="1"/>
    </xf>
    <xf numFmtId="164" fontId="4" fillId="3" borderId="14" xfId="0" applyNumberFormat="1" applyFont="1" applyFill="1" applyBorder="1" applyAlignment="1">
      <alignment horizontal="center" vertical="center" wrapText="1"/>
    </xf>
    <xf numFmtId="44" fontId="2" fillId="3" borderId="13" xfId="0" applyNumberFormat="1" applyFont="1" applyFill="1" applyBorder="1" applyAlignment="1">
      <alignment vertical="center" wrapText="1"/>
    </xf>
    <xf numFmtId="0" fontId="16" fillId="0" borderId="0" xfId="1" applyFont="1"/>
    <xf numFmtId="0" fontId="17" fillId="0" borderId="0" xfId="1" applyFont="1" applyAlignment="1">
      <alignment wrapText="1"/>
    </xf>
    <xf numFmtId="0" fontId="15" fillId="0" borderId="0" xfId="1"/>
    <xf numFmtId="0" fontId="18" fillId="0" borderId="0" xfId="2" applyFont="1"/>
    <xf numFmtId="0" fontId="13" fillId="0" borderId="0" xfId="3" applyAlignment="1">
      <alignment vertical="center"/>
    </xf>
    <xf numFmtId="0" fontId="13" fillId="0" borderId="0" xfId="3" applyAlignment="1">
      <alignment horizontal="center" vertical="center"/>
    </xf>
    <xf numFmtId="0" fontId="13" fillId="0" borderId="0" xfId="3" applyAlignment="1">
      <alignment horizontal="right" vertical="center"/>
    </xf>
    <xf numFmtId="0" fontId="19" fillId="0" borderId="0" xfId="2" applyFont="1"/>
    <xf numFmtId="0" fontId="20" fillId="0" borderId="0" xfId="1" applyFont="1" applyAlignment="1">
      <alignment wrapText="1"/>
    </xf>
    <xf numFmtId="0" fontId="21" fillId="0" borderId="0" xfId="1" applyFont="1"/>
    <xf numFmtId="0" fontId="22" fillId="0" borderId="0" xfId="2" applyFont="1" applyAlignment="1">
      <alignment horizontal="left" wrapText="1"/>
    </xf>
    <xf numFmtId="0" fontId="23" fillId="0" borderId="0" xfId="1" applyFont="1" applyAlignment="1">
      <alignment wrapText="1"/>
    </xf>
    <xf numFmtId="0" fontId="13" fillId="0" borderId="0" xfId="2" applyAlignment="1">
      <alignment vertical="center" wrapText="1"/>
    </xf>
    <xf numFmtId="0" fontId="24" fillId="0" borderId="0" xfId="2" applyFont="1" applyAlignment="1">
      <alignment vertical="center" wrapText="1"/>
    </xf>
    <xf numFmtId="0" fontId="21" fillId="0" borderId="0" xfId="1" applyFont="1" applyAlignment="1">
      <alignment vertical="center"/>
    </xf>
    <xf numFmtId="0" fontId="15" fillId="0" borderId="0" xfId="1" applyAlignment="1">
      <alignment vertical="center"/>
    </xf>
    <xf numFmtId="0" fontId="12" fillId="6" borderId="17" xfId="0" applyFont="1" applyFill="1" applyBorder="1" applyAlignment="1">
      <alignment horizontal="center" vertical="center" wrapText="1"/>
    </xf>
    <xf numFmtId="0" fontId="12" fillId="6" borderId="3" xfId="0" applyFont="1" applyFill="1" applyBorder="1" applyAlignment="1">
      <alignment horizontal="left" vertical="center" wrapText="1"/>
    </xf>
    <xf numFmtId="164" fontId="4" fillId="3" borderId="8" xfId="0" applyNumberFormat="1" applyFont="1" applyFill="1" applyBorder="1" applyAlignment="1">
      <alignment horizontal="center" vertical="center" wrapText="1"/>
    </xf>
    <xf numFmtId="44" fontId="2" fillId="3" borderId="48" xfId="0" applyNumberFormat="1" applyFont="1" applyFill="1" applyBorder="1" applyAlignment="1">
      <alignmen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12" xfId="0" applyFont="1" applyFill="1" applyBorder="1" applyAlignment="1">
      <alignment horizontal="center" vertical="center" wrapText="1"/>
    </xf>
    <xf numFmtId="44" fontId="14" fillId="3" borderId="17" xfId="0" applyNumberFormat="1" applyFont="1" applyFill="1" applyBorder="1" applyAlignment="1">
      <alignment horizontal="center" vertical="center" wrapText="1"/>
    </xf>
    <xf numFmtId="44" fontId="14" fillId="3" borderId="7" xfId="0" applyNumberFormat="1" applyFont="1" applyFill="1" applyBorder="1" applyAlignment="1">
      <alignment horizontal="center" vertical="center" wrapText="1"/>
    </xf>
    <xf numFmtId="44" fontId="14" fillId="3" borderId="4" xfId="0" applyNumberFormat="1" applyFont="1" applyFill="1" applyBorder="1" applyAlignment="1">
      <alignment horizontal="center" vertical="center" wrapText="1"/>
    </xf>
    <xf numFmtId="0" fontId="27" fillId="7" borderId="46"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34" fillId="4" borderId="8"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9" fillId="6" borderId="16"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6"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0" xfId="0" applyFont="1" applyFill="1" applyAlignment="1">
      <alignment horizontal="center" vertical="center"/>
    </xf>
    <xf numFmtId="0" fontId="10" fillId="6" borderId="18" xfId="0" applyFont="1" applyFill="1" applyBorder="1" applyAlignment="1">
      <alignment horizontal="center" vertical="center"/>
    </xf>
    <xf numFmtId="0" fontId="1" fillId="5" borderId="21" xfId="0" applyFont="1" applyFill="1" applyBorder="1" applyAlignment="1" applyProtection="1">
      <alignment horizontal="left" vertical="center"/>
      <protection locked="0"/>
    </xf>
    <xf numFmtId="0" fontId="1" fillId="5" borderId="19"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32" fillId="6" borderId="17"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4" xfId="0" applyFont="1" applyFill="1" applyBorder="1" applyAlignment="1">
      <alignment horizontal="center" vertical="center"/>
    </xf>
    <xf numFmtId="0" fontId="1" fillId="5" borderId="29" xfId="0" applyFont="1" applyFill="1" applyBorder="1" applyAlignment="1" applyProtection="1">
      <alignment horizontal="left" vertical="center"/>
      <protection locked="0"/>
    </xf>
    <xf numFmtId="0" fontId="1" fillId="5" borderId="30" xfId="0" applyFont="1" applyFill="1" applyBorder="1" applyAlignment="1" applyProtection="1">
      <alignment horizontal="left" vertical="center"/>
      <protection locked="0"/>
    </xf>
    <xf numFmtId="0" fontId="1" fillId="5" borderId="31" xfId="0" applyFont="1" applyFill="1" applyBorder="1" applyAlignment="1" applyProtection="1">
      <alignment horizontal="left" vertical="center"/>
      <protection locked="0"/>
    </xf>
    <xf numFmtId="0" fontId="1" fillId="5" borderId="22" xfId="0" applyFont="1" applyFill="1" applyBorder="1" applyAlignment="1" applyProtection="1">
      <alignment horizontal="left" vertical="center"/>
      <protection locked="0"/>
    </xf>
    <xf numFmtId="0" fontId="1" fillId="5" borderId="23" xfId="0" applyFont="1" applyFill="1" applyBorder="1" applyAlignment="1" applyProtection="1">
      <alignment horizontal="left" vertical="center"/>
      <protection locked="0"/>
    </xf>
    <xf numFmtId="0" fontId="6" fillId="2" borderId="29"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6" fillId="2" borderId="24" xfId="0" applyFont="1" applyFill="1" applyBorder="1" applyAlignment="1">
      <alignment horizontal="right" vertical="center"/>
    </xf>
    <xf numFmtId="0" fontId="6" fillId="2" borderId="25" xfId="0" applyFont="1" applyFill="1" applyBorder="1" applyAlignment="1">
      <alignment horizontal="right" vertical="center"/>
    </xf>
    <xf numFmtId="0" fontId="6" fillId="2" borderId="21" xfId="0" applyFont="1" applyFill="1" applyBorder="1" applyAlignment="1">
      <alignment horizontal="right" vertical="center"/>
    </xf>
    <xf numFmtId="0" fontId="6" fillId="2" borderId="23" xfId="0" applyFont="1" applyFill="1" applyBorder="1" applyAlignment="1">
      <alignment horizontal="right" vertical="center"/>
    </xf>
    <xf numFmtId="0" fontId="6" fillId="2" borderId="26" xfId="0" applyFont="1" applyFill="1" applyBorder="1" applyAlignment="1">
      <alignment horizontal="right" vertical="center" wrapText="1"/>
    </xf>
    <xf numFmtId="0" fontId="6" fillId="2" borderId="27" xfId="0" applyFont="1" applyFill="1" applyBorder="1" applyAlignment="1">
      <alignment horizontal="right" vertical="center" wrapText="1"/>
    </xf>
    <xf numFmtId="1" fontId="1" fillId="5" borderId="32" xfId="0" applyNumberFormat="1" applyFont="1" applyFill="1" applyBorder="1" applyAlignment="1" applyProtection="1">
      <alignment horizontal="left" vertical="center"/>
      <protection locked="0"/>
    </xf>
    <xf numFmtId="1" fontId="1" fillId="5" borderId="33" xfId="0" applyNumberFormat="1" applyFont="1" applyFill="1" applyBorder="1" applyAlignment="1" applyProtection="1">
      <alignment horizontal="left" vertical="center"/>
      <protection locked="0"/>
    </xf>
    <xf numFmtId="1" fontId="1" fillId="5" borderId="34" xfId="0" applyNumberFormat="1" applyFont="1" applyFill="1" applyBorder="1" applyAlignment="1" applyProtection="1">
      <alignment horizontal="left" vertical="center"/>
      <protection locked="0"/>
    </xf>
    <xf numFmtId="0" fontId="12" fillId="6"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12" fillId="6" borderId="16" xfId="0" applyFont="1" applyFill="1" applyBorder="1" applyAlignment="1">
      <alignment horizontal="left" vertical="center" wrapText="1"/>
    </xf>
    <xf numFmtId="1" fontId="1" fillId="3" borderId="32" xfId="0" applyNumberFormat="1" applyFont="1" applyFill="1" applyBorder="1" applyAlignment="1">
      <alignment horizontal="left" vertical="center"/>
    </xf>
    <xf numFmtId="1" fontId="1" fillId="3" borderId="33" xfId="0" applyNumberFormat="1" applyFont="1" applyFill="1" applyBorder="1" applyAlignment="1">
      <alignment horizontal="left" vertical="center"/>
    </xf>
    <xf numFmtId="1" fontId="1" fillId="3" borderId="34" xfId="0" applyNumberFormat="1" applyFont="1" applyFill="1" applyBorder="1" applyAlignment="1">
      <alignment horizontal="left" vertical="center"/>
    </xf>
    <xf numFmtId="0" fontId="10" fillId="6" borderId="17" xfId="0" applyFont="1" applyFill="1" applyBorder="1" applyAlignment="1">
      <alignment horizontal="center"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21" xfId="0" applyFont="1" applyFill="1" applyBorder="1" applyAlignment="1">
      <alignment horizontal="left" vertical="center"/>
    </xf>
    <xf numFmtId="0" fontId="1" fillId="3" borderId="22" xfId="0" applyFont="1" applyFill="1" applyBorder="1" applyAlignment="1">
      <alignment horizontal="left" vertical="center"/>
    </xf>
    <xf numFmtId="0" fontId="1" fillId="3" borderId="23" xfId="0" applyFont="1" applyFill="1" applyBorder="1" applyAlignment="1">
      <alignment horizontal="lef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7" fillId="4" borderId="8" xfId="0" applyFont="1" applyFill="1" applyBorder="1" applyAlignment="1">
      <alignment horizontal="right" vertical="center" wrapText="1"/>
    </xf>
  </cellXfs>
  <cellStyles count="4">
    <cellStyle name="Normal" xfId="0" builtinId="0"/>
    <cellStyle name="Normal 2" xfId="1" xr:uid="{61257105-866F-4549-AD0E-3CFE59771CAC}"/>
    <cellStyle name="Normal 3" xfId="3" xr:uid="{9E2E50F9-59B4-451A-9CBA-A8C2F86DAA11}"/>
    <cellStyle name="Normal 4" xfId="2" xr:uid="{43561AC3-4B28-4CC1-813E-499B6F403341}"/>
  </cellStyles>
  <dxfs count="0"/>
  <tableStyles count="1" defaultTableStyle="TableStyleMedium2" defaultPivotStyle="PivotStyleLight16">
    <tableStyle name="Invisible" pivot="0" table="0" count="0" xr9:uid="{2A6E8F33-6DB8-45F6-888C-A008BA4295E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7066-0749-4B0A-8EDB-8BEB435A4768}">
  <dimension ref="A2:G17"/>
  <sheetViews>
    <sheetView tabSelected="1" zoomScale="150" zoomScaleNormal="150" workbookViewId="0"/>
  </sheetViews>
  <sheetFormatPr defaultColWidth="9.1796875" defaultRowHeight="14" x14ac:dyDescent="0.3"/>
  <cols>
    <col min="1" max="1" width="9.1796875" style="54"/>
    <col min="2" max="2" width="160" style="60" customWidth="1"/>
    <col min="3" max="16384" width="9.1796875" style="54"/>
  </cols>
  <sheetData>
    <row r="2" spans="1:7" ht="15.5" x14ac:dyDescent="0.35">
      <c r="A2" s="52" t="s">
        <v>0</v>
      </c>
      <c r="B2" s="53"/>
    </row>
    <row r="3" spans="1:7" ht="15.5" x14ac:dyDescent="0.35">
      <c r="A3" s="52" t="s">
        <v>1</v>
      </c>
      <c r="B3" s="53"/>
    </row>
    <row r="5" spans="1:7" s="56" customFormat="1" ht="15.5" x14ac:dyDescent="0.35">
      <c r="A5" s="55"/>
      <c r="B5" s="55" t="s">
        <v>2</v>
      </c>
      <c r="D5" s="57"/>
      <c r="E5" s="57"/>
      <c r="F5" s="58"/>
      <c r="G5" s="58"/>
    </row>
    <row r="6" spans="1:7" s="56" customFormat="1" ht="14.5" x14ac:dyDescent="0.35">
      <c r="A6" s="56">
        <v>1</v>
      </c>
      <c r="B6" s="64" t="s">
        <v>3</v>
      </c>
      <c r="D6" s="57"/>
      <c r="E6" s="57"/>
      <c r="F6" s="58"/>
      <c r="G6" s="58"/>
    </row>
    <row r="7" spans="1:7" s="56" customFormat="1" ht="14.5" x14ac:dyDescent="0.35">
      <c r="A7" s="56">
        <v>2</v>
      </c>
      <c r="B7" s="64" t="s">
        <v>4</v>
      </c>
      <c r="D7" s="57"/>
      <c r="E7" s="57"/>
      <c r="F7" s="58"/>
      <c r="G7" s="58"/>
    </row>
    <row r="8" spans="1:7" s="56" customFormat="1" ht="43.5" x14ac:dyDescent="0.35">
      <c r="A8" s="56">
        <v>3</v>
      </c>
      <c r="B8" s="64" t="s">
        <v>5</v>
      </c>
      <c r="D8" s="57"/>
      <c r="E8" s="57"/>
      <c r="F8" s="58"/>
      <c r="G8" s="58"/>
    </row>
    <row r="9" spans="1:7" ht="15" x14ac:dyDescent="0.3">
      <c r="A9" s="56">
        <v>4</v>
      </c>
      <c r="B9" s="65" t="s">
        <v>6</v>
      </c>
      <c r="C9" s="59"/>
    </row>
    <row r="10" spans="1:7" ht="29" x14ac:dyDescent="0.3">
      <c r="A10" s="66">
        <v>5</v>
      </c>
      <c r="B10" s="65" t="s">
        <v>7</v>
      </c>
      <c r="C10" s="59"/>
    </row>
    <row r="11" spans="1:7" ht="29" x14ac:dyDescent="0.25">
      <c r="A11" s="67">
        <v>6</v>
      </c>
      <c r="B11" s="65" t="s">
        <v>8</v>
      </c>
    </row>
    <row r="12" spans="1:7" ht="14.5" x14ac:dyDescent="0.25">
      <c r="A12" s="66">
        <v>7</v>
      </c>
      <c r="B12" s="64" t="s">
        <v>9</v>
      </c>
    </row>
    <row r="13" spans="1:7" ht="29" x14ac:dyDescent="0.35">
      <c r="A13" s="61">
        <v>8</v>
      </c>
      <c r="B13" s="62" t="s">
        <v>10</v>
      </c>
    </row>
    <row r="14" spans="1:7" x14ac:dyDescent="0.3">
      <c r="A14" s="61"/>
      <c r="B14" s="63"/>
    </row>
    <row r="15" spans="1:7" x14ac:dyDescent="0.3">
      <c r="A15" s="61"/>
      <c r="B15" s="63"/>
    </row>
    <row r="16" spans="1:7" x14ac:dyDescent="0.3">
      <c r="A16" s="61"/>
      <c r="B16" s="63"/>
    </row>
    <row r="17" spans="1:2" x14ac:dyDescent="0.3">
      <c r="A17" s="61"/>
      <c r="B17" s="63"/>
    </row>
  </sheetData>
  <sheetProtection algorithmName="SHA-512" hashValue="9gY6kZLI/VrRMXYQqFWjhnRB+BlEUqSztkWfi+4D/Z5Cr9wQMJWHgrdjxLRV8/W7HIga2nsXSf56NCZcLeT+uw==" saltValue="LlgT14SkIjjHhRV3ekVTew==" spinCount="100000" sheet="1" objects="1" scenarios="1"/>
  <sortState xmlns:xlrd2="http://schemas.microsoft.com/office/spreadsheetml/2017/richdata2" ref="A6:B12">
    <sortCondition ref="A6:A1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3DA0-95FB-45CA-9A1F-FA5E30E5A2DC}">
  <sheetPr>
    <pageSetUpPr fitToPage="1"/>
  </sheetPr>
  <dimension ref="A1:I54"/>
  <sheetViews>
    <sheetView view="pageLayout" zoomScaleNormal="160" workbookViewId="0">
      <selection sqref="A1:E1"/>
    </sheetView>
  </sheetViews>
  <sheetFormatPr defaultColWidth="9.1796875" defaultRowHeight="10.5" x14ac:dyDescent="0.25"/>
  <cols>
    <col min="1" max="1" width="6.81640625" style="13" bestFit="1" customWidth="1"/>
    <col min="2" max="2" width="37.81640625" style="13" customWidth="1"/>
    <col min="3" max="5" width="22.81640625" style="13" customWidth="1"/>
    <col min="6" max="6" width="12.453125" style="13" bestFit="1" customWidth="1"/>
    <col min="7" max="16384" width="9.1796875" style="13"/>
  </cols>
  <sheetData>
    <row r="1" spans="1:9" ht="21" x14ac:dyDescent="0.25">
      <c r="A1" s="87" t="s">
        <v>11</v>
      </c>
      <c r="B1" s="88"/>
      <c r="C1" s="88"/>
      <c r="D1" s="88"/>
      <c r="E1" s="89"/>
      <c r="F1" s="11"/>
      <c r="G1" s="12"/>
      <c r="H1" s="12"/>
      <c r="I1" s="12"/>
    </row>
    <row r="2" spans="1:9" ht="15.75" customHeight="1" x14ac:dyDescent="0.25">
      <c r="A2" s="90" t="s">
        <v>12</v>
      </c>
      <c r="B2" s="91"/>
      <c r="C2" s="91"/>
      <c r="D2" s="91"/>
      <c r="E2" s="92"/>
      <c r="F2" s="11"/>
      <c r="G2" s="12"/>
      <c r="H2" s="12"/>
      <c r="I2" s="12"/>
    </row>
    <row r="3" spans="1:9" ht="15.5" x14ac:dyDescent="0.25">
      <c r="A3" s="96" t="s">
        <v>13</v>
      </c>
      <c r="B3" s="97"/>
      <c r="C3" s="97"/>
      <c r="D3" s="97"/>
      <c r="E3" s="98"/>
    </row>
    <row r="4" spans="1:9" ht="15.75" customHeight="1" x14ac:dyDescent="0.25">
      <c r="A4" s="104" t="s">
        <v>14</v>
      </c>
      <c r="B4" s="105"/>
      <c r="C4" s="99"/>
      <c r="D4" s="100"/>
      <c r="E4" s="101"/>
    </row>
    <row r="5" spans="1:9" ht="15.75" customHeight="1" x14ac:dyDescent="0.25">
      <c r="A5" s="110" t="s">
        <v>15</v>
      </c>
      <c r="B5" s="111"/>
      <c r="C5" s="112"/>
      <c r="D5" s="113"/>
      <c r="E5" s="114"/>
    </row>
    <row r="6" spans="1:9" ht="15.75" customHeight="1" x14ac:dyDescent="0.25">
      <c r="A6" s="106" t="s">
        <v>16</v>
      </c>
      <c r="B6" s="107"/>
      <c r="C6" s="93"/>
      <c r="D6" s="102"/>
      <c r="E6" s="103"/>
    </row>
    <row r="7" spans="1:9" ht="15.75" customHeight="1" x14ac:dyDescent="0.25">
      <c r="A7" s="106" t="s">
        <v>17</v>
      </c>
      <c r="B7" s="107"/>
      <c r="C7" s="93"/>
      <c r="D7" s="102"/>
      <c r="E7" s="103"/>
    </row>
    <row r="8" spans="1:9" ht="15.75" customHeight="1" thickBot="1" x14ac:dyDescent="0.3">
      <c r="A8" s="108" t="s">
        <v>18</v>
      </c>
      <c r="B8" s="109"/>
      <c r="C8" s="93"/>
      <c r="D8" s="94"/>
      <c r="E8" s="95"/>
    </row>
    <row r="9" spans="1:9" s="15" customFormat="1" ht="46.5" customHeight="1" x14ac:dyDescent="0.25">
      <c r="A9" s="83" t="s">
        <v>19</v>
      </c>
      <c r="B9" s="84"/>
      <c r="C9" s="85" t="s">
        <v>20</v>
      </c>
      <c r="D9" s="86"/>
      <c r="E9" s="14">
        <f>SUM(C26+C18+C34+E46+E50+E52+E54)</f>
        <v>0</v>
      </c>
    </row>
    <row r="10" spans="1:9" ht="15.75" customHeight="1" thickBot="1" x14ac:dyDescent="0.3">
      <c r="A10" s="68" t="s">
        <v>21</v>
      </c>
      <c r="B10" s="69" t="s">
        <v>22</v>
      </c>
      <c r="C10" s="18" t="s">
        <v>23</v>
      </c>
      <c r="D10" s="18" t="s">
        <v>24</v>
      </c>
      <c r="E10" s="19" t="s">
        <v>25</v>
      </c>
    </row>
    <row r="11" spans="1:9" ht="11" thickBot="1" x14ac:dyDescent="0.3">
      <c r="A11" s="18">
        <v>1</v>
      </c>
      <c r="B11" s="72" t="s">
        <v>26</v>
      </c>
      <c r="C11" s="73"/>
      <c r="D11" s="74"/>
      <c r="E11" s="75"/>
    </row>
    <row r="12" spans="1:9" ht="11.5" customHeight="1" x14ac:dyDescent="0.25">
      <c r="A12" s="20" t="s">
        <v>27</v>
      </c>
      <c r="B12" s="21" t="s">
        <v>28</v>
      </c>
      <c r="C12" s="5">
        <v>0</v>
      </c>
      <c r="D12" s="76"/>
      <c r="E12" s="77"/>
    </row>
    <row r="13" spans="1:9" ht="11.5" customHeight="1" x14ac:dyDescent="0.25">
      <c r="A13" s="22" t="s">
        <v>29</v>
      </c>
      <c r="B13" s="23" t="s">
        <v>30</v>
      </c>
      <c r="C13" s="4">
        <v>0</v>
      </c>
      <c r="D13" s="76"/>
      <c r="E13" s="77"/>
    </row>
    <row r="14" spans="1:9" ht="11.5" customHeight="1" x14ac:dyDescent="0.25">
      <c r="A14" s="22" t="s">
        <v>31</v>
      </c>
      <c r="B14" s="24" t="s">
        <v>32</v>
      </c>
      <c r="C14" s="25">
        <f>SUM(C12*(1*C13))</f>
        <v>0</v>
      </c>
      <c r="D14" s="78"/>
      <c r="E14" s="79"/>
    </row>
    <row r="15" spans="1:9" ht="11.5" customHeight="1" x14ac:dyDescent="0.25">
      <c r="A15" s="22" t="s">
        <v>33</v>
      </c>
      <c r="B15" s="26" t="s">
        <v>34</v>
      </c>
      <c r="C15" s="27">
        <f>SUM(C12+C14)</f>
        <v>0</v>
      </c>
      <c r="D15" s="28">
        <v>750</v>
      </c>
      <c r="E15" s="29">
        <f>SUM(C15*D15)</f>
        <v>0</v>
      </c>
    </row>
    <row r="16" spans="1:9" ht="11.5" customHeight="1" x14ac:dyDescent="0.25">
      <c r="A16" s="22" t="s">
        <v>35</v>
      </c>
      <c r="B16" s="24" t="s">
        <v>36</v>
      </c>
      <c r="C16" s="6">
        <v>0</v>
      </c>
      <c r="D16" s="30">
        <v>75</v>
      </c>
      <c r="E16" s="31">
        <f>SUM(C16*D16)</f>
        <v>0</v>
      </c>
    </row>
    <row r="17" spans="1:5" ht="11.5" customHeight="1" x14ac:dyDescent="0.25">
      <c r="A17" s="32" t="s">
        <v>37</v>
      </c>
      <c r="B17" s="33" t="s">
        <v>38</v>
      </c>
      <c r="C17" s="7">
        <v>0</v>
      </c>
      <c r="D17" s="34">
        <v>50</v>
      </c>
      <c r="E17" s="35">
        <f>SUM(C17*D17)</f>
        <v>0</v>
      </c>
    </row>
    <row r="18" spans="1:5" ht="15.75" customHeight="1" thickTop="1" thickBot="1" x14ac:dyDescent="0.3">
      <c r="A18" s="36" t="s">
        <v>39</v>
      </c>
      <c r="B18" s="37" t="s">
        <v>40</v>
      </c>
      <c r="C18" s="80">
        <f>SUM(E15:E17)</f>
        <v>0</v>
      </c>
      <c r="D18" s="81"/>
      <c r="E18" s="82"/>
    </row>
    <row r="19" spans="1:5" ht="11" thickBot="1" x14ac:dyDescent="0.3">
      <c r="A19" s="38">
        <v>2</v>
      </c>
      <c r="B19" s="72" t="s">
        <v>41</v>
      </c>
      <c r="C19" s="73"/>
      <c r="D19" s="74"/>
      <c r="E19" s="75"/>
    </row>
    <row r="20" spans="1:5" ht="11.5" customHeight="1" x14ac:dyDescent="0.25">
      <c r="A20" s="39" t="s">
        <v>27</v>
      </c>
      <c r="B20" s="40" t="s">
        <v>28</v>
      </c>
      <c r="C20" s="1">
        <v>0</v>
      </c>
      <c r="D20" s="76"/>
      <c r="E20" s="77"/>
    </row>
    <row r="21" spans="1:5" ht="11.5" customHeight="1" x14ac:dyDescent="0.25">
      <c r="A21" s="22" t="s">
        <v>29</v>
      </c>
      <c r="B21" s="23" t="s">
        <v>30</v>
      </c>
      <c r="C21" s="3">
        <v>0</v>
      </c>
      <c r="D21" s="76"/>
      <c r="E21" s="77"/>
    </row>
    <row r="22" spans="1:5" ht="11.5" customHeight="1" x14ac:dyDescent="0.25">
      <c r="A22" s="22" t="s">
        <v>31</v>
      </c>
      <c r="B22" s="24" t="s">
        <v>32</v>
      </c>
      <c r="C22" s="31">
        <f>SUM(C20*(1*C21))</f>
        <v>0</v>
      </c>
      <c r="D22" s="78"/>
      <c r="E22" s="79"/>
    </row>
    <row r="23" spans="1:5" ht="11.5" customHeight="1" x14ac:dyDescent="0.25">
      <c r="A23" s="22" t="s">
        <v>33</v>
      </c>
      <c r="B23" s="26" t="s">
        <v>42</v>
      </c>
      <c r="C23" s="27">
        <f>SUM(C20+C22)</f>
        <v>0</v>
      </c>
      <c r="D23" s="28">
        <v>250</v>
      </c>
      <c r="E23" s="29">
        <f>SUM(C23*D23)</f>
        <v>0</v>
      </c>
    </row>
    <row r="24" spans="1:5" ht="11.5" customHeight="1" x14ac:dyDescent="0.25">
      <c r="A24" s="22" t="s">
        <v>35</v>
      </c>
      <c r="B24" s="24" t="s">
        <v>36</v>
      </c>
      <c r="C24" s="6">
        <v>0</v>
      </c>
      <c r="D24" s="30">
        <v>20</v>
      </c>
      <c r="E24" s="31">
        <f>SUM(C24*D24)</f>
        <v>0</v>
      </c>
    </row>
    <row r="25" spans="1:5" ht="11.5" customHeight="1" thickBot="1" x14ac:dyDescent="0.3">
      <c r="A25" s="32" t="s">
        <v>37</v>
      </c>
      <c r="B25" s="33" t="s">
        <v>38</v>
      </c>
      <c r="C25" s="7">
        <v>0</v>
      </c>
      <c r="D25" s="34">
        <v>10</v>
      </c>
      <c r="E25" s="35">
        <f>SUM(C25*D25)</f>
        <v>0</v>
      </c>
    </row>
    <row r="26" spans="1:5" ht="15.75" customHeight="1" thickTop="1" thickBot="1" x14ac:dyDescent="0.3">
      <c r="A26" s="36" t="s">
        <v>39</v>
      </c>
      <c r="B26" s="37" t="s">
        <v>43</v>
      </c>
      <c r="C26" s="80">
        <f>SUM(E23:E25)</f>
        <v>0</v>
      </c>
      <c r="D26" s="81"/>
      <c r="E26" s="82"/>
    </row>
    <row r="27" spans="1:5" ht="11" thickBot="1" x14ac:dyDescent="0.3">
      <c r="A27" s="18">
        <v>3</v>
      </c>
      <c r="B27" s="72" t="s">
        <v>44</v>
      </c>
      <c r="C27" s="73"/>
      <c r="D27" s="74"/>
      <c r="E27" s="75"/>
    </row>
    <row r="28" spans="1:5" ht="11.5" customHeight="1" x14ac:dyDescent="0.25">
      <c r="A28" s="20" t="s">
        <v>27</v>
      </c>
      <c r="B28" s="21" t="s">
        <v>28</v>
      </c>
      <c r="C28" s="1">
        <v>0</v>
      </c>
      <c r="D28" s="76"/>
      <c r="E28" s="77"/>
    </row>
    <row r="29" spans="1:5" ht="11.5" customHeight="1" x14ac:dyDescent="0.25">
      <c r="A29" s="22" t="s">
        <v>29</v>
      </c>
      <c r="B29" s="23" t="s">
        <v>30</v>
      </c>
      <c r="C29" s="3">
        <v>0</v>
      </c>
      <c r="D29" s="76"/>
      <c r="E29" s="77"/>
    </row>
    <row r="30" spans="1:5" ht="11.5" customHeight="1" x14ac:dyDescent="0.25">
      <c r="A30" s="22" t="s">
        <v>31</v>
      </c>
      <c r="B30" s="24" t="s">
        <v>32</v>
      </c>
      <c r="C30" s="31">
        <f>SUM(C28*(1*C29))</f>
        <v>0</v>
      </c>
      <c r="D30" s="78"/>
      <c r="E30" s="79"/>
    </row>
    <row r="31" spans="1:5" ht="11.5" customHeight="1" x14ac:dyDescent="0.25">
      <c r="A31" s="22" t="s">
        <v>33</v>
      </c>
      <c r="B31" s="26" t="s">
        <v>45</v>
      </c>
      <c r="C31" s="27">
        <f>SUM(C28+C30)</f>
        <v>0</v>
      </c>
      <c r="D31" s="28">
        <v>250</v>
      </c>
      <c r="E31" s="29">
        <f>SUM(C31*D31)</f>
        <v>0</v>
      </c>
    </row>
    <row r="32" spans="1:5" ht="11.5" customHeight="1" x14ac:dyDescent="0.25">
      <c r="A32" s="22" t="s">
        <v>35</v>
      </c>
      <c r="B32" s="24" t="s">
        <v>36</v>
      </c>
      <c r="C32" s="6">
        <v>0</v>
      </c>
      <c r="D32" s="30">
        <v>20</v>
      </c>
      <c r="E32" s="31">
        <f>SUM(C32*D32)</f>
        <v>0</v>
      </c>
    </row>
    <row r="33" spans="1:5" ht="11.5" customHeight="1" thickBot="1" x14ac:dyDescent="0.3">
      <c r="A33" s="32" t="s">
        <v>37</v>
      </c>
      <c r="B33" s="33" t="s">
        <v>38</v>
      </c>
      <c r="C33" s="7">
        <v>0</v>
      </c>
      <c r="D33" s="34">
        <v>10</v>
      </c>
      <c r="E33" s="35">
        <f>SUM(C33*D33)</f>
        <v>0</v>
      </c>
    </row>
    <row r="34" spans="1:5" ht="15.75" customHeight="1" thickTop="1" thickBot="1" x14ac:dyDescent="0.3">
      <c r="A34" s="36" t="s">
        <v>39</v>
      </c>
      <c r="B34" s="37" t="s">
        <v>46</v>
      </c>
      <c r="C34" s="80">
        <f>SUM(E31:E33)</f>
        <v>0</v>
      </c>
      <c r="D34" s="81"/>
      <c r="E34" s="82"/>
    </row>
    <row r="35" spans="1:5" ht="11" thickBot="1" x14ac:dyDescent="0.3">
      <c r="A35" s="18">
        <v>4</v>
      </c>
      <c r="B35" s="126" t="s">
        <v>47</v>
      </c>
      <c r="C35" s="74"/>
      <c r="D35" s="74"/>
      <c r="E35" s="75"/>
    </row>
    <row r="36" spans="1:5" ht="11.5" customHeight="1" x14ac:dyDescent="0.25">
      <c r="A36" s="20" t="s">
        <v>27</v>
      </c>
      <c r="B36" s="21" t="s">
        <v>28</v>
      </c>
      <c r="C36" s="1">
        <v>0</v>
      </c>
      <c r="D36" s="76"/>
      <c r="E36" s="77"/>
    </row>
    <row r="37" spans="1:5" ht="11.5" customHeight="1" x14ac:dyDescent="0.25">
      <c r="A37" s="41" t="s">
        <v>29</v>
      </c>
      <c r="B37" s="42" t="s">
        <v>30</v>
      </c>
      <c r="C37" s="2">
        <v>0</v>
      </c>
      <c r="D37" s="76"/>
      <c r="E37" s="77"/>
    </row>
    <row r="38" spans="1:5" ht="11.5" customHeight="1" x14ac:dyDescent="0.25">
      <c r="A38" s="41" t="s">
        <v>31</v>
      </c>
      <c r="B38" s="43" t="s">
        <v>32</v>
      </c>
      <c r="C38" s="44">
        <f>SUM(C36*(1*C37))</f>
        <v>0</v>
      </c>
      <c r="D38" s="78"/>
      <c r="E38" s="79"/>
    </row>
    <row r="39" spans="1:5" ht="11.5" customHeight="1" x14ac:dyDescent="0.25">
      <c r="A39" s="22" t="s">
        <v>33</v>
      </c>
      <c r="B39" s="26" t="s">
        <v>48</v>
      </c>
      <c r="C39" s="27">
        <f>SUM(C36+C38)</f>
        <v>0</v>
      </c>
      <c r="D39" s="45">
        <v>25</v>
      </c>
      <c r="E39" s="29">
        <f>SUM(C39*D39)</f>
        <v>0</v>
      </c>
    </row>
    <row r="40" spans="1:5" ht="11.5" customHeight="1" x14ac:dyDescent="0.25">
      <c r="A40" s="41" t="s">
        <v>35</v>
      </c>
      <c r="B40" s="43" t="s">
        <v>36</v>
      </c>
      <c r="C40" s="6">
        <v>0</v>
      </c>
      <c r="D40" s="46">
        <v>5</v>
      </c>
      <c r="E40" s="31">
        <f>SUM(C40*D40)</f>
        <v>0</v>
      </c>
    </row>
    <row r="41" spans="1:5" ht="11.5" customHeight="1" thickBot="1" x14ac:dyDescent="0.3">
      <c r="A41" s="32" t="s">
        <v>37</v>
      </c>
      <c r="B41" s="33" t="s">
        <v>38</v>
      </c>
      <c r="C41" s="7">
        <v>0</v>
      </c>
      <c r="D41" s="34">
        <v>5</v>
      </c>
      <c r="E41" s="35">
        <f>SUM(C41*D41)</f>
        <v>0</v>
      </c>
    </row>
    <row r="42" spans="1:5" ht="15.75" customHeight="1" thickTop="1" thickBot="1" x14ac:dyDescent="0.3">
      <c r="A42" s="47" t="s">
        <v>39</v>
      </c>
      <c r="B42" s="37" t="s">
        <v>49</v>
      </c>
      <c r="C42" s="80">
        <f>SUM(E39:E41)</f>
        <v>0</v>
      </c>
      <c r="D42" s="81"/>
      <c r="E42" s="82"/>
    </row>
    <row r="43" spans="1:5" ht="6" customHeight="1" thickBot="1" x14ac:dyDescent="0.3">
      <c r="A43" s="120"/>
      <c r="B43" s="121"/>
      <c r="C43" s="121"/>
      <c r="D43" s="121"/>
      <c r="E43" s="122"/>
    </row>
    <row r="44" spans="1:5" ht="15.75" customHeight="1" thickBot="1" x14ac:dyDescent="0.3">
      <c r="A44" s="16" t="s">
        <v>21</v>
      </c>
      <c r="B44" s="17" t="s">
        <v>22</v>
      </c>
      <c r="C44" s="18" t="s">
        <v>23</v>
      </c>
      <c r="D44" s="18" t="s">
        <v>24</v>
      </c>
      <c r="E44" s="19" t="s">
        <v>25</v>
      </c>
    </row>
    <row r="45" spans="1:5" ht="27" customHeight="1" thickBot="1" x14ac:dyDescent="0.3">
      <c r="A45" s="18">
        <v>5</v>
      </c>
      <c r="B45" s="72" t="s">
        <v>50</v>
      </c>
      <c r="C45" s="73"/>
      <c r="D45" s="73"/>
      <c r="E45" s="115"/>
    </row>
    <row r="46" spans="1:5" ht="29.25" customHeight="1" thickBot="1" x14ac:dyDescent="0.3">
      <c r="A46" s="116" t="s">
        <v>51</v>
      </c>
      <c r="B46" s="117"/>
      <c r="C46" s="10">
        <v>0</v>
      </c>
      <c r="D46" s="48">
        <v>50</v>
      </c>
      <c r="E46" s="49">
        <f>C46*D46</f>
        <v>0</v>
      </c>
    </row>
    <row r="47" spans="1:5" ht="6" customHeight="1" thickBot="1" x14ac:dyDescent="0.3">
      <c r="A47" s="123"/>
      <c r="B47" s="124"/>
      <c r="C47" s="124"/>
      <c r="D47" s="124"/>
      <c r="E47" s="125"/>
    </row>
    <row r="48" spans="1:5" ht="11" thickBot="1" x14ac:dyDescent="0.3">
      <c r="A48" s="16" t="s">
        <v>21</v>
      </c>
      <c r="B48" s="17" t="s">
        <v>22</v>
      </c>
      <c r="C48" s="18" t="s">
        <v>52</v>
      </c>
      <c r="D48" s="18" t="s">
        <v>53</v>
      </c>
      <c r="E48" s="18" t="s">
        <v>54</v>
      </c>
    </row>
    <row r="49" spans="1:5" ht="27" customHeight="1" thickBot="1" x14ac:dyDescent="0.3">
      <c r="A49" s="38">
        <v>6</v>
      </c>
      <c r="B49" s="72" t="s">
        <v>55</v>
      </c>
      <c r="C49" s="73"/>
      <c r="D49" s="73"/>
      <c r="E49" s="115"/>
    </row>
    <row r="50" spans="1:5" ht="31.5" customHeight="1" thickBot="1" x14ac:dyDescent="0.3">
      <c r="A50" s="118" t="s">
        <v>56</v>
      </c>
      <c r="B50" s="119"/>
      <c r="C50" s="8">
        <v>0</v>
      </c>
      <c r="D50" s="50">
        <v>50000</v>
      </c>
      <c r="E50" s="51">
        <f>IF(C50&gt;0,SUM((C50*D50)+D50),0)</f>
        <v>0</v>
      </c>
    </row>
    <row r="51" spans="1:5" ht="27" customHeight="1" thickBot="1" x14ac:dyDescent="0.3">
      <c r="A51" s="18">
        <v>7</v>
      </c>
      <c r="B51" s="72" t="s">
        <v>57</v>
      </c>
      <c r="C51" s="73"/>
      <c r="D51" s="73"/>
      <c r="E51" s="115"/>
    </row>
    <row r="52" spans="1:5" ht="29.25" customHeight="1" thickBot="1" x14ac:dyDescent="0.3">
      <c r="A52" s="116" t="s">
        <v>58</v>
      </c>
      <c r="B52" s="117"/>
      <c r="C52" s="8">
        <v>0</v>
      </c>
      <c r="D52" s="50">
        <v>25000</v>
      </c>
      <c r="E52" s="51">
        <f>IF(C52&gt;0,SUM((C52*D52)+D52),0)</f>
        <v>0</v>
      </c>
    </row>
    <row r="53" spans="1:5" ht="27" customHeight="1" thickBot="1" x14ac:dyDescent="0.3">
      <c r="A53" s="18">
        <v>9</v>
      </c>
      <c r="B53" s="72" t="s">
        <v>59</v>
      </c>
      <c r="C53" s="73"/>
      <c r="D53" s="73"/>
      <c r="E53" s="75"/>
    </row>
    <row r="54" spans="1:5" ht="30" customHeight="1" thickBot="1" x14ac:dyDescent="0.3">
      <c r="A54" s="116" t="s">
        <v>60</v>
      </c>
      <c r="B54" s="117"/>
      <c r="C54" s="9">
        <v>0</v>
      </c>
      <c r="D54" s="70">
        <v>50000</v>
      </c>
      <c r="E54" s="71">
        <f>IF(C54&gt;0,SUM((C54*D54)+D54),0)</f>
        <v>0</v>
      </c>
    </row>
  </sheetData>
  <sheetProtection algorithmName="SHA-512" hashValue="/mDXgXOOncXEmjXbnWj6BPYfpg3o8kJ4RVKwK6hIVQ6IgYbIVw9LU5+10H8UAvsftVEgQVhNpfzCL0amOXTI6A==" saltValue="IsjUaYwC8HtOg+iYqvs4TQ==" spinCount="100000" sheet="1" objects="1" scenarios="1"/>
  <mergeCells count="37">
    <mergeCell ref="B35:E35"/>
    <mergeCell ref="D36:E38"/>
    <mergeCell ref="B19:E19"/>
    <mergeCell ref="D20:E22"/>
    <mergeCell ref="C26:E26"/>
    <mergeCell ref="B27:E27"/>
    <mergeCell ref="D28:E30"/>
    <mergeCell ref="C34:E34"/>
    <mergeCell ref="B51:E51"/>
    <mergeCell ref="A52:B52"/>
    <mergeCell ref="B53:E53"/>
    <mergeCell ref="A54:B54"/>
    <mergeCell ref="C42:E42"/>
    <mergeCell ref="B45:E45"/>
    <mergeCell ref="A46:B46"/>
    <mergeCell ref="B49:E49"/>
    <mergeCell ref="A50:B50"/>
    <mergeCell ref="A43:E43"/>
    <mergeCell ref="A47:E47"/>
    <mergeCell ref="A1:E1"/>
    <mergeCell ref="A2:E2"/>
    <mergeCell ref="C8:E8"/>
    <mergeCell ref="A3:E3"/>
    <mergeCell ref="C4:E4"/>
    <mergeCell ref="C6:E6"/>
    <mergeCell ref="C7:E7"/>
    <mergeCell ref="A4:B4"/>
    <mergeCell ref="A6:B6"/>
    <mergeCell ref="A7:B7"/>
    <mergeCell ref="A8:B8"/>
    <mergeCell ref="A5:B5"/>
    <mergeCell ref="C5:E5"/>
    <mergeCell ref="B11:E11"/>
    <mergeCell ref="D12:E14"/>
    <mergeCell ref="C18:E18"/>
    <mergeCell ref="A9:B9"/>
    <mergeCell ref="C9:D9"/>
  </mergeCells>
  <pageMargins left="0.7" right="0.7" top="0.75" bottom="0.75" header="0.3" footer="0.3"/>
  <pageSetup scale="72" fitToHeight="0" orientation="portrait" r:id="rId1"/>
  <headerFooter>
    <oddHeader>&amp;CAttachment B</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B25E9-7FEC-4B39-9A7E-454965B8234D}">
  <sheetPr>
    <pageSetUpPr fitToPage="1"/>
  </sheetPr>
  <dimension ref="A1:I54"/>
  <sheetViews>
    <sheetView view="pageLayout" zoomScaleNormal="130" workbookViewId="0">
      <selection sqref="A1:E1"/>
    </sheetView>
  </sheetViews>
  <sheetFormatPr defaultColWidth="9.1796875" defaultRowHeight="10.5" x14ac:dyDescent="0.25"/>
  <cols>
    <col min="1" max="1" width="6.81640625" style="13" bestFit="1" customWidth="1"/>
    <col min="2" max="2" width="37.54296875" style="13" bestFit="1" customWidth="1"/>
    <col min="3" max="5" width="22.81640625" style="13" customWidth="1"/>
    <col min="6" max="6" width="12.453125" style="13" bestFit="1" customWidth="1"/>
    <col min="7" max="16384" width="9.1796875" style="13"/>
  </cols>
  <sheetData>
    <row r="1" spans="1:9" ht="21" x14ac:dyDescent="0.25">
      <c r="A1" s="87" t="s">
        <v>11</v>
      </c>
      <c r="B1" s="88"/>
      <c r="C1" s="88"/>
      <c r="D1" s="88"/>
      <c r="E1" s="89"/>
      <c r="F1" s="11"/>
      <c r="G1" s="12"/>
      <c r="H1" s="12"/>
      <c r="I1" s="12"/>
    </row>
    <row r="2" spans="1:9" ht="15.75" customHeight="1" x14ac:dyDescent="0.25">
      <c r="A2" s="90" t="str">
        <f>'Bid Group No.1'!A2</f>
        <v>Building Maintenance Services Roster Program | Plumbing Maintenance &amp; Installation Services (RFP)</v>
      </c>
      <c r="B2" s="91"/>
      <c r="C2" s="91"/>
      <c r="D2" s="91"/>
      <c r="E2" s="92"/>
      <c r="F2" s="11"/>
      <c r="G2" s="12"/>
      <c r="H2" s="12"/>
      <c r="I2" s="12"/>
    </row>
    <row r="3" spans="1:9" ht="16" thickBot="1" x14ac:dyDescent="0.3">
      <c r="A3" s="130" t="s">
        <v>61</v>
      </c>
      <c r="B3" s="97"/>
      <c r="C3" s="97"/>
      <c r="D3" s="97"/>
      <c r="E3" s="98"/>
    </row>
    <row r="4" spans="1:9" ht="15.75" customHeight="1" x14ac:dyDescent="0.25">
      <c r="A4" s="104" t="s">
        <v>14</v>
      </c>
      <c r="B4" s="105"/>
      <c r="C4" s="131">
        <f>'Bid Group No.1'!C4</f>
        <v>0</v>
      </c>
      <c r="D4" s="132"/>
      <c r="E4" s="133"/>
    </row>
    <row r="5" spans="1:9" ht="15.75" customHeight="1" x14ac:dyDescent="0.25">
      <c r="A5" s="110" t="s">
        <v>15</v>
      </c>
      <c r="B5" s="111"/>
      <c r="C5" s="127">
        <f>'Bid Group No.1'!C5</f>
        <v>0</v>
      </c>
      <c r="D5" s="128"/>
      <c r="E5" s="129"/>
    </row>
    <row r="6" spans="1:9" ht="15.75" customHeight="1" x14ac:dyDescent="0.25">
      <c r="A6" s="106" t="s">
        <v>16</v>
      </c>
      <c r="B6" s="107"/>
      <c r="C6" s="134">
        <f>'Bid Group No.1'!C6</f>
        <v>0</v>
      </c>
      <c r="D6" s="135"/>
      <c r="E6" s="136"/>
    </row>
    <row r="7" spans="1:9" ht="15.75" customHeight="1" x14ac:dyDescent="0.25">
      <c r="A7" s="106" t="s">
        <v>17</v>
      </c>
      <c r="B7" s="107"/>
      <c r="C7" s="134">
        <f>'Bid Group No.1'!C7</f>
        <v>0</v>
      </c>
      <c r="D7" s="135"/>
      <c r="E7" s="136"/>
    </row>
    <row r="8" spans="1:9" ht="15.75" customHeight="1" thickBot="1" x14ac:dyDescent="0.3">
      <c r="A8" s="108" t="s">
        <v>18</v>
      </c>
      <c r="B8" s="109"/>
      <c r="C8" s="134">
        <f>'Bid Group No.1'!C8</f>
        <v>0</v>
      </c>
      <c r="D8" s="137"/>
      <c r="E8" s="138"/>
    </row>
    <row r="9" spans="1:9" s="15" customFormat="1" ht="46.5" customHeight="1" thickBot="1" x14ac:dyDescent="0.3">
      <c r="A9" s="83" t="s">
        <v>19</v>
      </c>
      <c r="B9" s="84"/>
      <c r="C9" s="139" t="s">
        <v>62</v>
      </c>
      <c r="D9" s="86"/>
      <c r="E9" s="14">
        <f>SUM(C26+C18+C34+E46+E50+E52+E54)</f>
        <v>0</v>
      </c>
    </row>
    <row r="10" spans="1:9" ht="15.75" customHeight="1" thickBot="1" x14ac:dyDescent="0.3">
      <c r="A10" s="68" t="s">
        <v>21</v>
      </c>
      <c r="B10" s="69" t="s">
        <v>22</v>
      </c>
      <c r="C10" s="18" t="s">
        <v>23</v>
      </c>
      <c r="D10" s="18" t="s">
        <v>24</v>
      </c>
      <c r="E10" s="19" t="s">
        <v>25</v>
      </c>
    </row>
    <row r="11" spans="1:9" ht="11" thickBot="1" x14ac:dyDescent="0.3">
      <c r="A11" s="18">
        <v>1</v>
      </c>
      <c r="B11" s="72" t="s">
        <v>26</v>
      </c>
      <c r="C11" s="73"/>
      <c r="D11" s="74"/>
      <c r="E11" s="75"/>
    </row>
    <row r="12" spans="1:9" ht="11.5" customHeight="1" x14ac:dyDescent="0.25">
      <c r="A12" s="20" t="s">
        <v>27</v>
      </c>
      <c r="B12" s="21" t="s">
        <v>28</v>
      </c>
      <c r="C12" s="5">
        <v>0</v>
      </c>
      <c r="D12" s="76"/>
      <c r="E12" s="77"/>
    </row>
    <row r="13" spans="1:9" ht="11.5" customHeight="1" x14ac:dyDescent="0.25">
      <c r="A13" s="22" t="s">
        <v>29</v>
      </c>
      <c r="B13" s="23" t="s">
        <v>30</v>
      </c>
      <c r="C13" s="4">
        <v>0</v>
      </c>
      <c r="D13" s="76"/>
      <c r="E13" s="77"/>
    </row>
    <row r="14" spans="1:9" ht="11.5" customHeight="1" x14ac:dyDescent="0.25">
      <c r="A14" s="22" t="s">
        <v>31</v>
      </c>
      <c r="B14" s="24" t="s">
        <v>32</v>
      </c>
      <c r="C14" s="25">
        <f>SUM(C12*(1*C13))</f>
        <v>0</v>
      </c>
      <c r="D14" s="78"/>
      <c r="E14" s="79"/>
    </row>
    <row r="15" spans="1:9" ht="11.5" customHeight="1" x14ac:dyDescent="0.25">
      <c r="A15" s="22" t="s">
        <v>33</v>
      </c>
      <c r="B15" s="26" t="s">
        <v>34</v>
      </c>
      <c r="C15" s="27">
        <f>SUM(C12+C14)</f>
        <v>0</v>
      </c>
      <c r="D15" s="28">
        <v>750</v>
      </c>
      <c r="E15" s="29">
        <f>SUM(C15*D15)</f>
        <v>0</v>
      </c>
    </row>
    <row r="16" spans="1:9" ht="11.5" customHeight="1" x14ac:dyDescent="0.25">
      <c r="A16" s="22" t="s">
        <v>35</v>
      </c>
      <c r="B16" s="24" t="s">
        <v>36</v>
      </c>
      <c r="C16" s="6">
        <v>0</v>
      </c>
      <c r="D16" s="30">
        <v>75</v>
      </c>
      <c r="E16" s="31">
        <f>SUM(C16*D16)</f>
        <v>0</v>
      </c>
    </row>
    <row r="17" spans="1:5" ht="11.5" customHeight="1" thickBot="1" x14ac:dyDescent="0.3">
      <c r="A17" s="32" t="s">
        <v>37</v>
      </c>
      <c r="B17" s="33" t="s">
        <v>38</v>
      </c>
      <c r="C17" s="7">
        <v>0</v>
      </c>
      <c r="D17" s="34">
        <v>50</v>
      </c>
      <c r="E17" s="35">
        <f>SUM(C17*D17)</f>
        <v>0</v>
      </c>
    </row>
    <row r="18" spans="1:5" ht="15.75" customHeight="1" thickTop="1" thickBot="1" x14ac:dyDescent="0.3">
      <c r="A18" s="36" t="s">
        <v>39</v>
      </c>
      <c r="B18" s="37" t="s">
        <v>40</v>
      </c>
      <c r="C18" s="80">
        <f>SUM(E15:E17)</f>
        <v>0</v>
      </c>
      <c r="D18" s="81"/>
      <c r="E18" s="82"/>
    </row>
    <row r="19" spans="1:5" ht="11" thickBot="1" x14ac:dyDescent="0.3">
      <c r="A19" s="38">
        <v>2</v>
      </c>
      <c r="B19" s="72" t="s">
        <v>41</v>
      </c>
      <c r="C19" s="73"/>
      <c r="D19" s="74"/>
      <c r="E19" s="75"/>
    </row>
    <row r="20" spans="1:5" ht="11.5" customHeight="1" x14ac:dyDescent="0.25">
      <c r="A20" s="39" t="s">
        <v>27</v>
      </c>
      <c r="B20" s="40" t="s">
        <v>28</v>
      </c>
      <c r="C20" s="1">
        <v>0</v>
      </c>
      <c r="D20" s="76"/>
      <c r="E20" s="77"/>
    </row>
    <row r="21" spans="1:5" ht="11.5" customHeight="1" x14ac:dyDescent="0.25">
      <c r="A21" s="22" t="s">
        <v>29</v>
      </c>
      <c r="B21" s="23" t="s">
        <v>30</v>
      </c>
      <c r="C21" s="3">
        <v>0</v>
      </c>
      <c r="D21" s="76"/>
      <c r="E21" s="77"/>
    </row>
    <row r="22" spans="1:5" ht="11.5" customHeight="1" x14ac:dyDescent="0.25">
      <c r="A22" s="22" t="s">
        <v>31</v>
      </c>
      <c r="B22" s="24" t="s">
        <v>32</v>
      </c>
      <c r="C22" s="31">
        <f>SUM(C20*(1*C21))</f>
        <v>0</v>
      </c>
      <c r="D22" s="78"/>
      <c r="E22" s="79"/>
    </row>
    <row r="23" spans="1:5" ht="11.5" customHeight="1" x14ac:dyDescent="0.25">
      <c r="A23" s="22" t="s">
        <v>33</v>
      </c>
      <c r="B23" s="26" t="s">
        <v>42</v>
      </c>
      <c r="C23" s="27">
        <f>SUM(C20+C22)</f>
        <v>0</v>
      </c>
      <c r="D23" s="28">
        <v>250</v>
      </c>
      <c r="E23" s="29">
        <f>SUM(C23*D23)</f>
        <v>0</v>
      </c>
    </row>
    <row r="24" spans="1:5" ht="11.5" customHeight="1" x14ac:dyDescent="0.25">
      <c r="A24" s="22" t="s">
        <v>35</v>
      </c>
      <c r="B24" s="24" t="s">
        <v>36</v>
      </c>
      <c r="C24" s="6">
        <v>0</v>
      </c>
      <c r="D24" s="30">
        <v>20</v>
      </c>
      <c r="E24" s="31">
        <f>SUM(C24*D24)</f>
        <v>0</v>
      </c>
    </row>
    <row r="25" spans="1:5" ht="11.5" customHeight="1" thickBot="1" x14ac:dyDescent="0.3">
      <c r="A25" s="32" t="s">
        <v>37</v>
      </c>
      <c r="B25" s="33" t="s">
        <v>38</v>
      </c>
      <c r="C25" s="7">
        <v>0</v>
      </c>
      <c r="D25" s="34">
        <v>10</v>
      </c>
      <c r="E25" s="35">
        <f>SUM(C25*D25)</f>
        <v>0</v>
      </c>
    </row>
    <row r="26" spans="1:5" ht="15.75" customHeight="1" thickTop="1" thickBot="1" x14ac:dyDescent="0.3">
      <c r="A26" s="36" t="s">
        <v>39</v>
      </c>
      <c r="B26" s="37" t="s">
        <v>43</v>
      </c>
      <c r="C26" s="80">
        <f>SUM(E23:E25)</f>
        <v>0</v>
      </c>
      <c r="D26" s="81"/>
      <c r="E26" s="82"/>
    </row>
    <row r="27" spans="1:5" ht="11" thickBot="1" x14ac:dyDescent="0.3">
      <c r="A27" s="18">
        <v>3</v>
      </c>
      <c r="B27" s="72" t="s">
        <v>44</v>
      </c>
      <c r="C27" s="73"/>
      <c r="D27" s="74"/>
      <c r="E27" s="75"/>
    </row>
    <row r="28" spans="1:5" ht="11.5" customHeight="1" x14ac:dyDescent="0.25">
      <c r="A28" s="20" t="s">
        <v>27</v>
      </c>
      <c r="B28" s="21" t="s">
        <v>28</v>
      </c>
      <c r="C28" s="1">
        <v>0</v>
      </c>
      <c r="D28" s="76"/>
      <c r="E28" s="77"/>
    </row>
    <row r="29" spans="1:5" ht="11.5" customHeight="1" x14ac:dyDescent="0.25">
      <c r="A29" s="22" t="s">
        <v>29</v>
      </c>
      <c r="B29" s="23" t="s">
        <v>30</v>
      </c>
      <c r="C29" s="3">
        <v>0</v>
      </c>
      <c r="D29" s="76"/>
      <c r="E29" s="77"/>
    </row>
    <row r="30" spans="1:5" ht="11.5" customHeight="1" x14ac:dyDescent="0.25">
      <c r="A30" s="22" t="s">
        <v>31</v>
      </c>
      <c r="B30" s="24" t="s">
        <v>32</v>
      </c>
      <c r="C30" s="31">
        <f>SUM(C28*(1*C29))</f>
        <v>0</v>
      </c>
      <c r="D30" s="78"/>
      <c r="E30" s="79"/>
    </row>
    <row r="31" spans="1:5" ht="11.5" customHeight="1" x14ac:dyDescent="0.25">
      <c r="A31" s="22" t="s">
        <v>33</v>
      </c>
      <c r="B31" s="26" t="s">
        <v>45</v>
      </c>
      <c r="C31" s="27">
        <f>SUM(C28+C30)</f>
        <v>0</v>
      </c>
      <c r="D31" s="28">
        <v>250</v>
      </c>
      <c r="E31" s="29">
        <f>SUM(C31*D31)</f>
        <v>0</v>
      </c>
    </row>
    <row r="32" spans="1:5" ht="11.5" customHeight="1" x14ac:dyDescent="0.25">
      <c r="A32" s="22" t="s">
        <v>35</v>
      </c>
      <c r="B32" s="24" t="s">
        <v>36</v>
      </c>
      <c r="C32" s="6">
        <v>0</v>
      </c>
      <c r="D32" s="30">
        <v>20</v>
      </c>
      <c r="E32" s="31">
        <f>SUM(C32*D32)</f>
        <v>0</v>
      </c>
    </row>
    <row r="33" spans="1:5" ht="11.5" customHeight="1" thickBot="1" x14ac:dyDescent="0.3">
      <c r="A33" s="32" t="s">
        <v>37</v>
      </c>
      <c r="B33" s="33" t="s">
        <v>38</v>
      </c>
      <c r="C33" s="7">
        <v>0</v>
      </c>
      <c r="D33" s="34">
        <v>10</v>
      </c>
      <c r="E33" s="35">
        <f>SUM(C33*D33)</f>
        <v>0</v>
      </c>
    </row>
    <row r="34" spans="1:5" ht="15.75" customHeight="1" thickTop="1" thickBot="1" x14ac:dyDescent="0.3">
      <c r="A34" s="36" t="s">
        <v>39</v>
      </c>
      <c r="B34" s="37" t="s">
        <v>46</v>
      </c>
      <c r="C34" s="80">
        <f>SUM(E31:E33)</f>
        <v>0</v>
      </c>
      <c r="D34" s="81"/>
      <c r="E34" s="82"/>
    </row>
    <row r="35" spans="1:5" ht="11" thickBot="1" x14ac:dyDescent="0.3">
      <c r="A35" s="18">
        <v>4</v>
      </c>
      <c r="B35" s="126" t="s">
        <v>47</v>
      </c>
      <c r="C35" s="74"/>
      <c r="D35" s="74"/>
      <c r="E35" s="75"/>
    </row>
    <row r="36" spans="1:5" ht="11.5" customHeight="1" x14ac:dyDescent="0.25">
      <c r="A36" s="20" t="s">
        <v>27</v>
      </c>
      <c r="B36" s="21" t="s">
        <v>28</v>
      </c>
      <c r="C36" s="1">
        <v>0</v>
      </c>
      <c r="D36" s="76"/>
      <c r="E36" s="77"/>
    </row>
    <row r="37" spans="1:5" ht="11.5" customHeight="1" x14ac:dyDescent="0.25">
      <c r="A37" s="41" t="s">
        <v>29</v>
      </c>
      <c r="B37" s="42" t="s">
        <v>30</v>
      </c>
      <c r="C37" s="2">
        <v>0</v>
      </c>
      <c r="D37" s="76"/>
      <c r="E37" s="77"/>
    </row>
    <row r="38" spans="1:5" ht="11.5" customHeight="1" x14ac:dyDescent="0.25">
      <c r="A38" s="41" t="s">
        <v>31</v>
      </c>
      <c r="B38" s="43" t="s">
        <v>32</v>
      </c>
      <c r="C38" s="44">
        <f>SUM(C36*(1*C37))</f>
        <v>0</v>
      </c>
      <c r="D38" s="78"/>
      <c r="E38" s="79"/>
    </row>
    <row r="39" spans="1:5" ht="11.5" customHeight="1" x14ac:dyDescent="0.25">
      <c r="A39" s="22" t="s">
        <v>33</v>
      </c>
      <c r="B39" s="26" t="s">
        <v>48</v>
      </c>
      <c r="C39" s="27">
        <f>SUM(C36+C38)</f>
        <v>0</v>
      </c>
      <c r="D39" s="45">
        <v>25</v>
      </c>
      <c r="E39" s="29">
        <f>SUM(C39*D39)</f>
        <v>0</v>
      </c>
    </row>
    <row r="40" spans="1:5" ht="11.5" customHeight="1" x14ac:dyDescent="0.25">
      <c r="A40" s="41" t="s">
        <v>35</v>
      </c>
      <c r="B40" s="43" t="s">
        <v>36</v>
      </c>
      <c r="C40" s="6">
        <v>0</v>
      </c>
      <c r="D40" s="46">
        <v>5</v>
      </c>
      <c r="E40" s="31">
        <f>SUM(C40*D40)</f>
        <v>0</v>
      </c>
    </row>
    <row r="41" spans="1:5" ht="11.5" customHeight="1" thickBot="1" x14ac:dyDescent="0.3">
      <c r="A41" s="32" t="s">
        <v>37</v>
      </c>
      <c r="B41" s="33" t="s">
        <v>38</v>
      </c>
      <c r="C41" s="7">
        <v>0</v>
      </c>
      <c r="D41" s="34">
        <v>5</v>
      </c>
      <c r="E41" s="35">
        <f>SUM(C41*D41)</f>
        <v>0</v>
      </c>
    </row>
    <row r="42" spans="1:5" ht="15.75" customHeight="1" thickTop="1" thickBot="1" x14ac:dyDescent="0.3">
      <c r="A42" s="47" t="s">
        <v>39</v>
      </c>
      <c r="B42" s="37" t="s">
        <v>49</v>
      </c>
      <c r="C42" s="80">
        <f>SUM(E39:E41)</f>
        <v>0</v>
      </c>
      <c r="D42" s="81"/>
      <c r="E42" s="82"/>
    </row>
    <row r="43" spans="1:5" ht="6" customHeight="1" thickBot="1" x14ac:dyDescent="0.3">
      <c r="A43" s="120"/>
      <c r="B43" s="121"/>
      <c r="C43" s="121"/>
      <c r="D43" s="121"/>
      <c r="E43" s="122"/>
    </row>
    <row r="44" spans="1:5" ht="15.75" customHeight="1" thickBot="1" x14ac:dyDescent="0.3">
      <c r="A44" s="16" t="s">
        <v>21</v>
      </c>
      <c r="B44" s="17" t="s">
        <v>22</v>
      </c>
      <c r="C44" s="18" t="s">
        <v>23</v>
      </c>
      <c r="D44" s="18" t="s">
        <v>24</v>
      </c>
      <c r="E44" s="19" t="s">
        <v>25</v>
      </c>
    </row>
    <row r="45" spans="1:5" ht="27" customHeight="1" thickBot="1" x14ac:dyDescent="0.3">
      <c r="A45" s="18">
        <v>5</v>
      </c>
      <c r="B45" s="72" t="s">
        <v>50</v>
      </c>
      <c r="C45" s="73"/>
      <c r="D45" s="73"/>
      <c r="E45" s="115"/>
    </row>
    <row r="46" spans="1:5" ht="29.25" customHeight="1" thickBot="1" x14ac:dyDescent="0.3">
      <c r="A46" s="116" t="s">
        <v>51</v>
      </c>
      <c r="B46" s="117"/>
      <c r="C46" s="10">
        <v>0</v>
      </c>
      <c r="D46" s="48">
        <v>50</v>
      </c>
      <c r="E46" s="49">
        <f>C46*D46</f>
        <v>0</v>
      </c>
    </row>
    <row r="47" spans="1:5" ht="6" customHeight="1" thickBot="1" x14ac:dyDescent="0.3">
      <c r="A47" s="123"/>
      <c r="B47" s="124"/>
      <c r="C47" s="124"/>
      <c r="D47" s="124"/>
      <c r="E47" s="125"/>
    </row>
    <row r="48" spans="1:5" ht="11" thickBot="1" x14ac:dyDescent="0.3">
      <c r="A48" s="16" t="s">
        <v>21</v>
      </c>
      <c r="B48" s="17" t="s">
        <v>22</v>
      </c>
      <c r="C48" s="18" t="s">
        <v>52</v>
      </c>
      <c r="D48" s="18" t="s">
        <v>53</v>
      </c>
      <c r="E48" s="18" t="s">
        <v>54</v>
      </c>
    </row>
    <row r="49" spans="1:5" ht="27" customHeight="1" thickBot="1" x14ac:dyDescent="0.3">
      <c r="A49" s="38">
        <v>6</v>
      </c>
      <c r="B49" s="72" t="s">
        <v>55</v>
      </c>
      <c r="C49" s="73"/>
      <c r="D49" s="73"/>
      <c r="E49" s="115"/>
    </row>
    <row r="50" spans="1:5" ht="31.5" customHeight="1" thickBot="1" x14ac:dyDescent="0.3">
      <c r="A50" s="118" t="s">
        <v>56</v>
      </c>
      <c r="B50" s="119"/>
      <c r="C50" s="8">
        <v>0</v>
      </c>
      <c r="D50" s="50">
        <v>50000</v>
      </c>
      <c r="E50" s="51">
        <f>IF(C50&gt;0,SUM((C50*D50)+D50),0)</f>
        <v>0</v>
      </c>
    </row>
    <row r="51" spans="1:5" ht="27" customHeight="1" thickBot="1" x14ac:dyDescent="0.3">
      <c r="A51" s="18">
        <v>7</v>
      </c>
      <c r="B51" s="72" t="s">
        <v>57</v>
      </c>
      <c r="C51" s="73"/>
      <c r="D51" s="73"/>
      <c r="E51" s="115"/>
    </row>
    <row r="52" spans="1:5" ht="29.25" customHeight="1" thickBot="1" x14ac:dyDescent="0.3">
      <c r="A52" s="116" t="s">
        <v>58</v>
      </c>
      <c r="B52" s="117"/>
      <c r="C52" s="8">
        <v>0</v>
      </c>
      <c r="D52" s="50">
        <v>25000</v>
      </c>
      <c r="E52" s="51">
        <f>IF(C52&gt;0,SUM((C52*D52)+D52),0)</f>
        <v>0</v>
      </c>
    </row>
    <row r="53" spans="1:5" ht="27" customHeight="1" thickBot="1" x14ac:dyDescent="0.3">
      <c r="A53" s="18">
        <v>9</v>
      </c>
      <c r="B53" s="72" t="s">
        <v>59</v>
      </c>
      <c r="C53" s="73"/>
      <c r="D53" s="73"/>
      <c r="E53" s="75"/>
    </row>
    <row r="54" spans="1:5" ht="30" customHeight="1" thickBot="1" x14ac:dyDescent="0.3">
      <c r="A54" s="116" t="s">
        <v>60</v>
      </c>
      <c r="B54" s="117"/>
      <c r="C54" s="9">
        <v>0</v>
      </c>
      <c r="D54" s="70">
        <v>50000</v>
      </c>
      <c r="E54" s="71">
        <f>IF(C54&gt;0,SUM((C54*D54)+D54),0)</f>
        <v>0</v>
      </c>
    </row>
  </sheetData>
  <sheetProtection algorithmName="SHA-512" hashValue="Q5wCMltGNPH8cnqCd2xn0f9M4NC5Eax9bY/QharypkVQjux6KHP+szY7uDU1jX/8M5FplCNhwJzTnSZc1vMzsA==" saltValue="b9r8u3rqMk6mqzeaC7aRLQ==" spinCount="100000" sheet="1" objects="1" scenarios="1"/>
  <mergeCells count="37">
    <mergeCell ref="A50:B50"/>
    <mergeCell ref="B51:E51"/>
    <mergeCell ref="A52:B52"/>
    <mergeCell ref="B53:E53"/>
    <mergeCell ref="A54:B54"/>
    <mergeCell ref="B49:E49"/>
    <mergeCell ref="C26:E26"/>
    <mergeCell ref="B27:E27"/>
    <mergeCell ref="D28:E30"/>
    <mergeCell ref="C34:E34"/>
    <mergeCell ref="B35:E35"/>
    <mergeCell ref="D36:E38"/>
    <mergeCell ref="C42:E42"/>
    <mergeCell ref="A43:E43"/>
    <mergeCell ref="B45:E45"/>
    <mergeCell ref="A46:B46"/>
    <mergeCell ref="A47:E47"/>
    <mergeCell ref="D20:E22"/>
    <mergeCell ref="A6:B6"/>
    <mergeCell ref="C6:E6"/>
    <mergeCell ref="A7:B7"/>
    <mergeCell ref="C7:E7"/>
    <mergeCell ref="A8:B8"/>
    <mergeCell ref="C8:E8"/>
    <mergeCell ref="B11:E11"/>
    <mergeCell ref="D12:E14"/>
    <mergeCell ref="C18:E18"/>
    <mergeCell ref="B19:E19"/>
    <mergeCell ref="A9:B9"/>
    <mergeCell ref="C9:D9"/>
    <mergeCell ref="A5:B5"/>
    <mergeCell ref="C5:E5"/>
    <mergeCell ref="A1:E1"/>
    <mergeCell ref="A2:E2"/>
    <mergeCell ref="A3:E3"/>
    <mergeCell ref="A4:B4"/>
    <mergeCell ref="C4:E4"/>
  </mergeCells>
  <pageMargins left="0.7" right="0.7" top="0.75" bottom="0.75" header="0.3" footer="0.3"/>
  <pageSetup scale="72" fitToHeight="0" orientation="portrait" r:id="rId1"/>
  <headerFooter>
    <oddHeader>&amp;CAttachment 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83FE7-0025-4014-99FA-E9BBF88F6A44}">
  <sheetPr>
    <pageSetUpPr fitToPage="1"/>
  </sheetPr>
  <dimension ref="A1:I54"/>
  <sheetViews>
    <sheetView view="pageLayout" zoomScaleNormal="130" workbookViewId="0">
      <selection sqref="A1:E1"/>
    </sheetView>
  </sheetViews>
  <sheetFormatPr defaultColWidth="9.1796875" defaultRowHeight="10.5" x14ac:dyDescent="0.25"/>
  <cols>
    <col min="1" max="1" width="6.81640625" style="13" bestFit="1" customWidth="1"/>
    <col min="2" max="2" width="37.54296875" style="13" bestFit="1" customWidth="1"/>
    <col min="3" max="5" width="22.81640625" style="13" customWidth="1"/>
    <col min="6" max="6" width="12.453125" style="13" bestFit="1" customWidth="1"/>
    <col min="7" max="16384" width="9.1796875" style="13"/>
  </cols>
  <sheetData>
    <row r="1" spans="1:9" ht="21" x14ac:dyDescent="0.25">
      <c r="A1" s="87" t="s">
        <v>11</v>
      </c>
      <c r="B1" s="88"/>
      <c r="C1" s="88"/>
      <c r="D1" s="88"/>
      <c r="E1" s="89"/>
      <c r="F1" s="11"/>
      <c r="G1" s="12"/>
      <c r="H1" s="12"/>
      <c r="I1" s="12"/>
    </row>
    <row r="2" spans="1:9" ht="15.75" customHeight="1" x14ac:dyDescent="0.25">
      <c r="A2" s="90" t="str">
        <f>'Bid Group No.1'!A2</f>
        <v>Building Maintenance Services Roster Program | Plumbing Maintenance &amp; Installation Services (RFP)</v>
      </c>
      <c r="B2" s="91"/>
      <c r="C2" s="91"/>
      <c r="D2" s="91"/>
      <c r="E2" s="92"/>
      <c r="F2" s="11"/>
      <c r="G2" s="12"/>
      <c r="H2" s="12"/>
      <c r="I2" s="12"/>
    </row>
    <row r="3" spans="1:9" ht="16" thickBot="1" x14ac:dyDescent="0.3">
      <c r="A3" s="130" t="s">
        <v>63</v>
      </c>
      <c r="B3" s="97"/>
      <c r="C3" s="97"/>
      <c r="D3" s="97"/>
      <c r="E3" s="98"/>
    </row>
    <row r="4" spans="1:9" ht="15.75" customHeight="1" x14ac:dyDescent="0.25">
      <c r="A4" s="104" t="s">
        <v>14</v>
      </c>
      <c r="B4" s="105"/>
      <c r="C4" s="131">
        <f>'Bid Group No.1'!C4</f>
        <v>0</v>
      </c>
      <c r="D4" s="132"/>
      <c r="E4" s="133"/>
    </row>
    <row r="5" spans="1:9" ht="15.75" customHeight="1" x14ac:dyDescent="0.25">
      <c r="A5" s="110" t="s">
        <v>15</v>
      </c>
      <c r="B5" s="111"/>
      <c r="C5" s="127">
        <f>'Bid Group No.1'!C5</f>
        <v>0</v>
      </c>
      <c r="D5" s="128"/>
      <c r="E5" s="129"/>
    </row>
    <row r="6" spans="1:9" ht="15.75" customHeight="1" x14ac:dyDescent="0.25">
      <c r="A6" s="106" t="s">
        <v>16</v>
      </c>
      <c r="B6" s="107"/>
      <c r="C6" s="134">
        <f>'Bid Group No.1'!C6</f>
        <v>0</v>
      </c>
      <c r="D6" s="135"/>
      <c r="E6" s="136"/>
    </row>
    <row r="7" spans="1:9" ht="15.75" customHeight="1" x14ac:dyDescent="0.25">
      <c r="A7" s="106" t="s">
        <v>17</v>
      </c>
      <c r="B7" s="107"/>
      <c r="C7" s="134">
        <f>'Bid Group No.1'!C7</f>
        <v>0</v>
      </c>
      <c r="D7" s="135"/>
      <c r="E7" s="136"/>
    </row>
    <row r="8" spans="1:9" ht="15.75" customHeight="1" thickBot="1" x14ac:dyDescent="0.3">
      <c r="A8" s="108" t="s">
        <v>18</v>
      </c>
      <c r="B8" s="109"/>
      <c r="C8" s="134">
        <f>'Bid Group No.1'!C8</f>
        <v>0</v>
      </c>
      <c r="D8" s="137"/>
      <c r="E8" s="138"/>
    </row>
    <row r="9" spans="1:9" s="15" customFormat="1" ht="46.5" customHeight="1" thickBot="1" x14ac:dyDescent="0.3">
      <c r="A9" s="83" t="s">
        <v>19</v>
      </c>
      <c r="B9" s="84"/>
      <c r="C9" s="139" t="s">
        <v>64</v>
      </c>
      <c r="D9" s="86"/>
      <c r="E9" s="14">
        <f>SUM(C26+C18+C34+E46+E50+E52+E54)</f>
        <v>0</v>
      </c>
    </row>
    <row r="10" spans="1:9" ht="15.75" customHeight="1" thickBot="1" x14ac:dyDescent="0.3">
      <c r="A10" s="68" t="s">
        <v>21</v>
      </c>
      <c r="B10" s="69" t="s">
        <v>22</v>
      </c>
      <c r="C10" s="18" t="s">
        <v>23</v>
      </c>
      <c r="D10" s="18" t="s">
        <v>24</v>
      </c>
      <c r="E10" s="19" t="s">
        <v>25</v>
      </c>
    </row>
    <row r="11" spans="1:9" ht="11" thickBot="1" x14ac:dyDescent="0.3">
      <c r="A11" s="18">
        <v>1</v>
      </c>
      <c r="B11" s="72" t="s">
        <v>26</v>
      </c>
      <c r="C11" s="73"/>
      <c r="D11" s="74"/>
      <c r="E11" s="75"/>
    </row>
    <row r="12" spans="1:9" ht="11.5" customHeight="1" x14ac:dyDescent="0.25">
      <c r="A12" s="20" t="s">
        <v>27</v>
      </c>
      <c r="B12" s="21" t="s">
        <v>28</v>
      </c>
      <c r="C12" s="5">
        <v>0</v>
      </c>
      <c r="D12" s="76"/>
      <c r="E12" s="77"/>
    </row>
    <row r="13" spans="1:9" ht="11.5" customHeight="1" x14ac:dyDescent="0.25">
      <c r="A13" s="22" t="s">
        <v>29</v>
      </c>
      <c r="B13" s="23" t="s">
        <v>30</v>
      </c>
      <c r="C13" s="4">
        <v>0</v>
      </c>
      <c r="D13" s="76"/>
      <c r="E13" s="77"/>
    </row>
    <row r="14" spans="1:9" ht="11.5" customHeight="1" x14ac:dyDescent="0.25">
      <c r="A14" s="22" t="s">
        <v>31</v>
      </c>
      <c r="B14" s="24" t="s">
        <v>32</v>
      </c>
      <c r="C14" s="25">
        <f>SUM(C12*(1*C13))</f>
        <v>0</v>
      </c>
      <c r="D14" s="78"/>
      <c r="E14" s="79"/>
    </row>
    <row r="15" spans="1:9" ht="11.5" customHeight="1" x14ac:dyDescent="0.25">
      <c r="A15" s="22" t="s">
        <v>33</v>
      </c>
      <c r="B15" s="26" t="s">
        <v>34</v>
      </c>
      <c r="C15" s="27">
        <f>SUM(C12+C14)</f>
        <v>0</v>
      </c>
      <c r="D15" s="28">
        <v>750</v>
      </c>
      <c r="E15" s="29">
        <f>SUM(C15*D15)</f>
        <v>0</v>
      </c>
    </row>
    <row r="16" spans="1:9" ht="11.5" customHeight="1" x14ac:dyDescent="0.25">
      <c r="A16" s="22" t="s">
        <v>35</v>
      </c>
      <c r="B16" s="24" t="s">
        <v>36</v>
      </c>
      <c r="C16" s="6">
        <v>0</v>
      </c>
      <c r="D16" s="30">
        <v>75</v>
      </c>
      <c r="E16" s="31">
        <f>SUM(C16*D16)</f>
        <v>0</v>
      </c>
    </row>
    <row r="17" spans="1:5" ht="11.5" customHeight="1" thickBot="1" x14ac:dyDescent="0.3">
      <c r="A17" s="32" t="s">
        <v>37</v>
      </c>
      <c r="B17" s="33" t="s">
        <v>38</v>
      </c>
      <c r="C17" s="7">
        <v>0</v>
      </c>
      <c r="D17" s="34">
        <v>50</v>
      </c>
      <c r="E17" s="35">
        <f>SUM(C17*D17)</f>
        <v>0</v>
      </c>
    </row>
    <row r="18" spans="1:5" ht="15.75" customHeight="1" thickTop="1" thickBot="1" x14ac:dyDescent="0.3">
      <c r="A18" s="36" t="s">
        <v>39</v>
      </c>
      <c r="B18" s="37" t="s">
        <v>40</v>
      </c>
      <c r="C18" s="80">
        <f>SUM(E15:E17)</f>
        <v>0</v>
      </c>
      <c r="D18" s="81"/>
      <c r="E18" s="82"/>
    </row>
    <row r="19" spans="1:5" ht="11" thickBot="1" x14ac:dyDescent="0.3">
      <c r="A19" s="38">
        <v>2</v>
      </c>
      <c r="B19" s="72" t="s">
        <v>41</v>
      </c>
      <c r="C19" s="73"/>
      <c r="D19" s="74"/>
      <c r="E19" s="75"/>
    </row>
    <row r="20" spans="1:5" ht="11.5" customHeight="1" x14ac:dyDescent="0.25">
      <c r="A20" s="39" t="s">
        <v>27</v>
      </c>
      <c r="B20" s="40" t="s">
        <v>28</v>
      </c>
      <c r="C20" s="1">
        <v>0</v>
      </c>
      <c r="D20" s="76"/>
      <c r="E20" s="77"/>
    </row>
    <row r="21" spans="1:5" ht="11.5" customHeight="1" x14ac:dyDescent="0.25">
      <c r="A21" s="22" t="s">
        <v>29</v>
      </c>
      <c r="B21" s="23" t="s">
        <v>30</v>
      </c>
      <c r="C21" s="3">
        <v>0</v>
      </c>
      <c r="D21" s="76"/>
      <c r="E21" s="77"/>
    </row>
    <row r="22" spans="1:5" ht="11.5" customHeight="1" x14ac:dyDescent="0.25">
      <c r="A22" s="22" t="s">
        <v>31</v>
      </c>
      <c r="B22" s="24" t="s">
        <v>32</v>
      </c>
      <c r="C22" s="31">
        <f>SUM(C20*(1*C21))</f>
        <v>0</v>
      </c>
      <c r="D22" s="78"/>
      <c r="E22" s="79"/>
    </row>
    <row r="23" spans="1:5" ht="11.5" customHeight="1" x14ac:dyDescent="0.25">
      <c r="A23" s="22" t="s">
        <v>33</v>
      </c>
      <c r="B23" s="26" t="s">
        <v>42</v>
      </c>
      <c r="C23" s="27">
        <f>SUM(C20+C22)</f>
        <v>0</v>
      </c>
      <c r="D23" s="28">
        <v>250</v>
      </c>
      <c r="E23" s="29">
        <f>SUM(C23*D23)</f>
        <v>0</v>
      </c>
    </row>
    <row r="24" spans="1:5" ht="11.5" customHeight="1" x14ac:dyDescent="0.25">
      <c r="A24" s="22" t="s">
        <v>35</v>
      </c>
      <c r="B24" s="24" t="s">
        <v>36</v>
      </c>
      <c r="C24" s="6">
        <v>0</v>
      </c>
      <c r="D24" s="30">
        <v>20</v>
      </c>
      <c r="E24" s="31">
        <f>SUM(C24*D24)</f>
        <v>0</v>
      </c>
    </row>
    <row r="25" spans="1:5" ht="11.5" customHeight="1" thickBot="1" x14ac:dyDescent="0.3">
      <c r="A25" s="32" t="s">
        <v>37</v>
      </c>
      <c r="B25" s="33" t="s">
        <v>38</v>
      </c>
      <c r="C25" s="7">
        <v>0</v>
      </c>
      <c r="D25" s="34">
        <v>10</v>
      </c>
      <c r="E25" s="35">
        <f>SUM(C25*D25)</f>
        <v>0</v>
      </c>
    </row>
    <row r="26" spans="1:5" ht="15.75" customHeight="1" thickTop="1" thickBot="1" x14ac:dyDescent="0.3">
      <c r="A26" s="36" t="s">
        <v>39</v>
      </c>
      <c r="B26" s="37" t="s">
        <v>43</v>
      </c>
      <c r="C26" s="80">
        <f>SUM(E23:E25)</f>
        <v>0</v>
      </c>
      <c r="D26" s="81"/>
      <c r="E26" s="82"/>
    </row>
    <row r="27" spans="1:5" ht="11" thickBot="1" x14ac:dyDescent="0.3">
      <c r="A27" s="18">
        <v>3</v>
      </c>
      <c r="B27" s="72" t="s">
        <v>44</v>
      </c>
      <c r="C27" s="73"/>
      <c r="D27" s="74"/>
      <c r="E27" s="75"/>
    </row>
    <row r="28" spans="1:5" ht="11.5" customHeight="1" x14ac:dyDescent="0.25">
      <c r="A28" s="20" t="s">
        <v>27</v>
      </c>
      <c r="B28" s="21" t="s">
        <v>28</v>
      </c>
      <c r="C28" s="1">
        <v>0</v>
      </c>
      <c r="D28" s="76"/>
      <c r="E28" s="77"/>
    </row>
    <row r="29" spans="1:5" ht="11.5" customHeight="1" x14ac:dyDescent="0.25">
      <c r="A29" s="22" t="s">
        <v>29</v>
      </c>
      <c r="B29" s="23" t="s">
        <v>30</v>
      </c>
      <c r="C29" s="3">
        <v>0</v>
      </c>
      <c r="D29" s="76"/>
      <c r="E29" s="77"/>
    </row>
    <row r="30" spans="1:5" ht="11.5" customHeight="1" x14ac:dyDescent="0.25">
      <c r="A30" s="22" t="s">
        <v>31</v>
      </c>
      <c r="B30" s="24" t="s">
        <v>32</v>
      </c>
      <c r="C30" s="31">
        <f>SUM(C28*(1*C29))</f>
        <v>0</v>
      </c>
      <c r="D30" s="78"/>
      <c r="E30" s="79"/>
    </row>
    <row r="31" spans="1:5" ht="11.5" customHeight="1" x14ac:dyDescent="0.25">
      <c r="A31" s="22" t="s">
        <v>33</v>
      </c>
      <c r="B31" s="26" t="s">
        <v>45</v>
      </c>
      <c r="C31" s="27">
        <f>SUM(C28+C30)</f>
        <v>0</v>
      </c>
      <c r="D31" s="28">
        <v>250</v>
      </c>
      <c r="E31" s="29">
        <f>SUM(C31*D31)</f>
        <v>0</v>
      </c>
    </row>
    <row r="32" spans="1:5" ht="11.5" customHeight="1" x14ac:dyDescent="0.25">
      <c r="A32" s="22" t="s">
        <v>35</v>
      </c>
      <c r="B32" s="24" t="s">
        <v>36</v>
      </c>
      <c r="C32" s="6">
        <v>0</v>
      </c>
      <c r="D32" s="30">
        <v>20</v>
      </c>
      <c r="E32" s="31">
        <f>SUM(C32*D32)</f>
        <v>0</v>
      </c>
    </row>
    <row r="33" spans="1:5" ht="11.5" customHeight="1" thickBot="1" x14ac:dyDescent="0.3">
      <c r="A33" s="32" t="s">
        <v>37</v>
      </c>
      <c r="B33" s="33" t="s">
        <v>38</v>
      </c>
      <c r="C33" s="7">
        <v>0</v>
      </c>
      <c r="D33" s="34">
        <v>10</v>
      </c>
      <c r="E33" s="35">
        <f>SUM(C33*D33)</f>
        <v>0</v>
      </c>
    </row>
    <row r="34" spans="1:5" ht="15.75" customHeight="1" thickTop="1" thickBot="1" x14ac:dyDescent="0.3">
      <c r="A34" s="36" t="s">
        <v>39</v>
      </c>
      <c r="B34" s="37" t="s">
        <v>46</v>
      </c>
      <c r="C34" s="80">
        <f>SUM(E31:E33)</f>
        <v>0</v>
      </c>
      <c r="D34" s="81"/>
      <c r="E34" s="82"/>
    </row>
    <row r="35" spans="1:5" ht="11" thickBot="1" x14ac:dyDescent="0.3">
      <c r="A35" s="18">
        <v>4</v>
      </c>
      <c r="B35" s="126" t="s">
        <v>47</v>
      </c>
      <c r="C35" s="74"/>
      <c r="D35" s="74"/>
      <c r="E35" s="75"/>
    </row>
    <row r="36" spans="1:5" ht="11.5" customHeight="1" x14ac:dyDescent="0.25">
      <c r="A36" s="20" t="s">
        <v>27</v>
      </c>
      <c r="B36" s="21" t="s">
        <v>28</v>
      </c>
      <c r="C36" s="1">
        <v>0</v>
      </c>
      <c r="D36" s="76"/>
      <c r="E36" s="77"/>
    </row>
    <row r="37" spans="1:5" ht="11.5" customHeight="1" x14ac:dyDescent="0.25">
      <c r="A37" s="41" t="s">
        <v>29</v>
      </c>
      <c r="B37" s="42" t="s">
        <v>30</v>
      </c>
      <c r="C37" s="2">
        <v>0</v>
      </c>
      <c r="D37" s="76"/>
      <c r="E37" s="77"/>
    </row>
    <row r="38" spans="1:5" ht="11.5" customHeight="1" x14ac:dyDescent="0.25">
      <c r="A38" s="41" t="s">
        <v>31</v>
      </c>
      <c r="B38" s="43" t="s">
        <v>32</v>
      </c>
      <c r="C38" s="44">
        <f>SUM(C36*(1*C37))</f>
        <v>0</v>
      </c>
      <c r="D38" s="78"/>
      <c r="E38" s="79"/>
    </row>
    <row r="39" spans="1:5" ht="11.5" customHeight="1" x14ac:dyDescent="0.25">
      <c r="A39" s="22" t="s">
        <v>33</v>
      </c>
      <c r="B39" s="26" t="s">
        <v>48</v>
      </c>
      <c r="C39" s="27">
        <f>SUM(C36+C38)</f>
        <v>0</v>
      </c>
      <c r="D39" s="45">
        <v>25</v>
      </c>
      <c r="E39" s="29">
        <f>SUM(C39*D39)</f>
        <v>0</v>
      </c>
    </row>
    <row r="40" spans="1:5" ht="11.5" customHeight="1" x14ac:dyDescent="0.25">
      <c r="A40" s="41" t="s">
        <v>35</v>
      </c>
      <c r="B40" s="43" t="s">
        <v>36</v>
      </c>
      <c r="C40" s="6">
        <v>0</v>
      </c>
      <c r="D40" s="46">
        <v>5</v>
      </c>
      <c r="E40" s="31">
        <f>SUM(C40*D40)</f>
        <v>0</v>
      </c>
    </row>
    <row r="41" spans="1:5" ht="11.5" customHeight="1" thickBot="1" x14ac:dyDescent="0.3">
      <c r="A41" s="32" t="s">
        <v>37</v>
      </c>
      <c r="B41" s="33" t="s">
        <v>38</v>
      </c>
      <c r="C41" s="7">
        <v>0</v>
      </c>
      <c r="D41" s="34">
        <v>5</v>
      </c>
      <c r="E41" s="35">
        <f>SUM(C41*D41)</f>
        <v>0</v>
      </c>
    </row>
    <row r="42" spans="1:5" ht="15.75" customHeight="1" thickTop="1" thickBot="1" x14ac:dyDescent="0.3">
      <c r="A42" s="47" t="s">
        <v>39</v>
      </c>
      <c r="B42" s="37" t="s">
        <v>49</v>
      </c>
      <c r="C42" s="80">
        <f>SUM(E39:E41)</f>
        <v>0</v>
      </c>
      <c r="D42" s="81"/>
      <c r="E42" s="82"/>
    </row>
    <row r="43" spans="1:5" ht="6" customHeight="1" thickBot="1" x14ac:dyDescent="0.3">
      <c r="A43" s="120"/>
      <c r="B43" s="121"/>
      <c r="C43" s="121"/>
      <c r="D43" s="121"/>
      <c r="E43" s="122"/>
    </row>
    <row r="44" spans="1:5" ht="15.75" customHeight="1" thickBot="1" x14ac:dyDescent="0.3">
      <c r="A44" s="16" t="s">
        <v>21</v>
      </c>
      <c r="B44" s="17" t="s">
        <v>22</v>
      </c>
      <c r="C44" s="18" t="s">
        <v>23</v>
      </c>
      <c r="D44" s="18" t="s">
        <v>24</v>
      </c>
      <c r="E44" s="19" t="s">
        <v>25</v>
      </c>
    </row>
    <row r="45" spans="1:5" ht="27" customHeight="1" thickBot="1" x14ac:dyDescent="0.3">
      <c r="A45" s="18">
        <v>5</v>
      </c>
      <c r="B45" s="72" t="s">
        <v>50</v>
      </c>
      <c r="C45" s="73"/>
      <c r="D45" s="73"/>
      <c r="E45" s="115"/>
    </row>
    <row r="46" spans="1:5" ht="29.25" customHeight="1" thickBot="1" x14ac:dyDescent="0.3">
      <c r="A46" s="116" t="s">
        <v>51</v>
      </c>
      <c r="B46" s="117"/>
      <c r="C46" s="10">
        <v>0</v>
      </c>
      <c r="D46" s="48">
        <v>50</v>
      </c>
      <c r="E46" s="49">
        <f>C46*D46</f>
        <v>0</v>
      </c>
    </row>
    <row r="47" spans="1:5" ht="6" customHeight="1" thickBot="1" x14ac:dyDescent="0.3">
      <c r="A47" s="123"/>
      <c r="B47" s="124"/>
      <c r="C47" s="124"/>
      <c r="D47" s="124"/>
      <c r="E47" s="125"/>
    </row>
    <row r="48" spans="1:5" ht="11" thickBot="1" x14ac:dyDescent="0.3">
      <c r="A48" s="16" t="s">
        <v>21</v>
      </c>
      <c r="B48" s="17" t="s">
        <v>22</v>
      </c>
      <c r="C48" s="18" t="s">
        <v>52</v>
      </c>
      <c r="D48" s="18" t="s">
        <v>53</v>
      </c>
      <c r="E48" s="18" t="s">
        <v>54</v>
      </c>
    </row>
    <row r="49" spans="1:5" ht="27" customHeight="1" thickBot="1" x14ac:dyDescent="0.3">
      <c r="A49" s="38">
        <v>6</v>
      </c>
      <c r="B49" s="72" t="s">
        <v>55</v>
      </c>
      <c r="C49" s="73"/>
      <c r="D49" s="73"/>
      <c r="E49" s="115"/>
    </row>
    <row r="50" spans="1:5" ht="31.5" customHeight="1" thickBot="1" x14ac:dyDescent="0.3">
      <c r="A50" s="118" t="s">
        <v>56</v>
      </c>
      <c r="B50" s="119"/>
      <c r="C50" s="8">
        <v>0</v>
      </c>
      <c r="D50" s="50">
        <v>50000</v>
      </c>
      <c r="E50" s="51">
        <f>IF(C50&gt;0,SUM((C50*D50)+D50),0)</f>
        <v>0</v>
      </c>
    </row>
    <row r="51" spans="1:5" ht="27" customHeight="1" thickBot="1" x14ac:dyDescent="0.3">
      <c r="A51" s="18">
        <v>7</v>
      </c>
      <c r="B51" s="72" t="s">
        <v>57</v>
      </c>
      <c r="C51" s="73"/>
      <c r="D51" s="73"/>
      <c r="E51" s="115"/>
    </row>
    <row r="52" spans="1:5" ht="29.25" customHeight="1" thickBot="1" x14ac:dyDescent="0.3">
      <c r="A52" s="116" t="s">
        <v>58</v>
      </c>
      <c r="B52" s="117"/>
      <c r="C52" s="8">
        <v>0</v>
      </c>
      <c r="D52" s="50">
        <v>25000</v>
      </c>
      <c r="E52" s="51">
        <f>IF(C52&gt;0,SUM((C52*D52)+D52),0)</f>
        <v>0</v>
      </c>
    </row>
    <row r="53" spans="1:5" ht="27" customHeight="1" thickBot="1" x14ac:dyDescent="0.3">
      <c r="A53" s="18">
        <v>9</v>
      </c>
      <c r="B53" s="72" t="s">
        <v>59</v>
      </c>
      <c r="C53" s="73"/>
      <c r="D53" s="73"/>
      <c r="E53" s="75"/>
    </row>
    <row r="54" spans="1:5" ht="30" customHeight="1" thickBot="1" x14ac:dyDescent="0.3">
      <c r="A54" s="116" t="s">
        <v>60</v>
      </c>
      <c r="B54" s="117"/>
      <c r="C54" s="9">
        <v>0</v>
      </c>
      <c r="D54" s="70">
        <v>50000</v>
      </c>
      <c r="E54" s="71">
        <f>IF(C54&gt;0,SUM((C54*D54)+D54),0)</f>
        <v>0</v>
      </c>
    </row>
  </sheetData>
  <sheetProtection algorithmName="SHA-512" hashValue="pSjADIvb8V0yrq0zw006V6rlYK4aI9iipNN4J6lgQWV2YULmjbQygsyt7MXTMNrPNdsO4XkumEI3iIE2IQ+oSQ==" saltValue="O4dgkv1Qkhj2WdmAKOMxzw==" spinCount="100000" sheet="1" objects="1" scenarios="1"/>
  <mergeCells count="37">
    <mergeCell ref="A50:B50"/>
    <mergeCell ref="B51:E51"/>
    <mergeCell ref="A52:B52"/>
    <mergeCell ref="B53:E53"/>
    <mergeCell ref="A54:B54"/>
    <mergeCell ref="B49:E49"/>
    <mergeCell ref="C26:E26"/>
    <mergeCell ref="B27:E27"/>
    <mergeCell ref="D28:E30"/>
    <mergeCell ref="C34:E34"/>
    <mergeCell ref="B35:E35"/>
    <mergeCell ref="D36:E38"/>
    <mergeCell ref="C42:E42"/>
    <mergeCell ref="A43:E43"/>
    <mergeCell ref="B45:E45"/>
    <mergeCell ref="A46:B46"/>
    <mergeCell ref="A47:E47"/>
    <mergeCell ref="D20:E22"/>
    <mergeCell ref="A6:B6"/>
    <mergeCell ref="C6:E6"/>
    <mergeCell ref="A7:B7"/>
    <mergeCell ref="C7:E7"/>
    <mergeCell ref="A8:B8"/>
    <mergeCell ref="C8:E8"/>
    <mergeCell ref="B11:E11"/>
    <mergeCell ref="D12:E14"/>
    <mergeCell ref="C18:E18"/>
    <mergeCell ref="B19:E19"/>
    <mergeCell ref="A9:B9"/>
    <mergeCell ref="C9:D9"/>
    <mergeCell ref="A5:B5"/>
    <mergeCell ref="C5:E5"/>
    <mergeCell ref="A1:E1"/>
    <mergeCell ref="A2:E2"/>
    <mergeCell ref="A3:E3"/>
    <mergeCell ref="A4:B4"/>
    <mergeCell ref="C4:E4"/>
  </mergeCells>
  <pageMargins left="0.7" right="0.7" top="0.75" bottom="0.75" header="0.3" footer="0.3"/>
  <pageSetup scale="72" fitToHeight="0" orientation="portrait" r:id="rId1"/>
  <headerFooter>
    <oddHeader>&amp;CAttachment 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3B84-4854-4097-AC12-325B99DC48CE}">
  <sheetPr>
    <pageSetUpPr fitToPage="1"/>
  </sheetPr>
  <dimension ref="A1:I54"/>
  <sheetViews>
    <sheetView view="pageLayout" zoomScaleNormal="130" workbookViewId="0">
      <selection sqref="A1:E1"/>
    </sheetView>
  </sheetViews>
  <sheetFormatPr defaultColWidth="9.1796875" defaultRowHeight="10.5" x14ac:dyDescent="0.25"/>
  <cols>
    <col min="1" max="1" width="6.81640625" style="13" bestFit="1" customWidth="1"/>
    <col min="2" max="2" width="37.54296875" style="13" bestFit="1" customWidth="1"/>
    <col min="3" max="5" width="22.81640625" style="13" customWidth="1"/>
    <col min="6" max="6" width="12.453125" style="13" bestFit="1" customWidth="1"/>
    <col min="7" max="16384" width="9.1796875" style="13"/>
  </cols>
  <sheetData>
    <row r="1" spans="1:9" ht="21" x14ac:dyDescent="0.25">
      <c r="A1" s="87" t="s">
        <v>11</v>
      </c>
      <c r="B1" s="88"/>
      <c r="C1" s="88"/>
      <c r="D1" s="88"/>
      <c r="E1" s="89"/>
      <c r="F1" s="11"/>
      <c r="G1" s="12"/>
      <c r="H1" s="12"/>
      <c r="I1" s="12"/>
    </row>
    <row r="2" spans="1:9" ht="15.75" customHeight="1" x14ac:dyDescent="0.25">
      <c r="A2" s="90" t="str">
        <f>'Bid Group No.1'!A2</f>
        <v>Building Maintenance Services Roster Program | Plumbing Maintenance &amp; Installation Services (RFP)</v>
      </c>
      <c r="B2" s="91"/>
      <c r="C2" s="91"/>
      <c r="D2" s="91"/>
      <c r="E2" s="92"/>
      <c r="F2" s="11"/>
      <c r="G2" s="12"/>
      <c r="H2" s="12"/>
      <c r="I2" s="12"/>
    </row>
    <row r="3" spans="1:9" ht="16" thickBot="1" x14ac:dyDescent="0.3">
      <c r="A3" s="130" t="s">
        <v>65</v>
      </c>
      <c r="B3" s="97"/>
      <c r="C3" s="97"/>
      <c r="D3" s="97"/>
      <c r="E3" s="98"/>
    </row>
    <row r="4" spans="1:9" ht="15.75" customHeight="1" x14ac:dyDescent="0.25">
      <c r="A4" s="104" t="s">
        <v>14</v>
      </c>
      <c r="B4" s="105"/>
      <c r="C4" s="131">
        <f>'Bid Group No.1'!C4</f>
        <v>0</v>
      </c>
      <c r="D4" s="132"/>
      <c r="E4" s="133"/>
    </row>
    <row r="5" spans="1:9" ht="15.75" customHeight="1" x14ac:dyDescent="0.25">
      <c r="A5" s="110" t="s">
        <v>15</v>
      </c>
      <c r="B5" s="111"/>
      <c r="C5" s="127">
        <f>'Bid Group No.1'!C5</f>
        <v>0</v>
      </c>
      <c r="D5" s="128"/>
      <c r="E5" s="129"/>
    </row>
    <row r="6" spans="1:9" ht="15.75" customHeight="1" x14ac:dyDescent="0.25">
      <c r="A6" s="106" t="s">
        <v>16</v>
      </c>
      <c r="B6" s="107"/>
      <c r="C6" s="134">
        <f>'Bid Group No.1'!C6</f>
        <v>0</v>
      </c>
      <c r="D6" s="135"/>
      <c r="E6" s="136"/>
    </row>
    <row r="7" spans="1:9" ht="15.75" customHeight="1" x14ac:dyDescent="0.25">
      <c r="A7" s="106" t="s">
        <v>17</v>
      </c>
      <c r="B7" s="107"/>
      <c r="C7" s="134">
        <f>'Bid Group No.1'!C7</f>
        <v>0</v>
      </c>
      <c r="D7" s="135"/>
      <c r="E7" s="136"/>
    </row>
    <row r="8" spans="1:9" ht="15.75" customHeight="1" thickBot="1" x14ac:dyDescent="0.3">
      <c r="A8" s="108" t="s">
        <v>18</v>
      </c>
      <c r="B8" s="109"/>
      <c r="C8" s="134">
        <f>'Bid Group No.1'!C8</f>
        <v>0</v>
      </c>
      <c r="D8" s="137"/>
      <c r="E8" s="138"/>
    </row>
    <row r="9" spans="1:9" s="15" customFormat="1" ht="46.5" customHeight="1" thickBot="1" x14ac:dyDescent="0.3">
      <c r="A9" s="83" t="s">
        <v>19</v>
      </c>
      <c r="B9" s="84"/>
      <c r="C9" s="139" t="s">
        <v>66</v>
      </c>
      <c r="D9" s="86"/>
      <c r="E9" s="14">
        <f>SUM(C26+C18+C34+E46+E50+E52+E54)</f>
        <v>0</v>
      </c>
    </row>
    <row r="10" spans="1:9" ht="15.75" customHeight="1" thickBot="1" x14ac:dyDescent="0.3">
      <c r="A10" s="68" t="s">
        <v>21</v>
      </c>
      <c r="B10" s="69" t="s">
        <v>22</v>
      </c>
      <c r="C10" s="18" t="s">
        <v>23</v>
      </c>
      <c r="D10" s="18" t="s">
        <v>24</v>
      </c>
      <c r="E10" s="19" t="s">
        <v>25</v>
      </c>
    </row>
    <row r="11" spans="1:9" ht="11" thickBot="1" x14ac:dyDescent="0.3">
      <c r="A11" s="18">
        <v>1</v>
      </c>
      <c r="B11" s="72" t="s">
        <v>26</v>
      </c>
      <c r="C11" s="73"/>
      <c r="D11" s="74"/>
      <c r="E11" s="75"/>
    </row>
    <row r="12" spans="1:9" ht="11.5" customHeight="1" x14ac:dyDescent="0.25">
      <c r="A12" s="20" t="s">
        <v>27</v>
      </c>
      <c r="B12" s="21" t="s">
        <v>28</v>
      </c>
      <c r="C12" s="5">
        <v>0</v>
      </c>
      <c r="D12" s="76"/>
      <c r="E12" s="77"/>
    </row>
    <row r="13" spans="1:9" ht="11.5" customHeight="1" x14ac:dyDescent="0.25">
      <c r="A13" s="22" t="s">
        <v>29</v>
      </c>
      <c r="B13" s="23" t="s">
        <v>30</v>
      </c>
      <c r="C13" s="4">
        <v>0</v>
      </c>
      <c r="D13" s="76"/>
      <c r="E13" s="77"/>
    </row>
    <row r="14" spans="1:9" ht="11.5" customHeight="1" x14ac:dyDescent="0.25">
      <c r="A14" s="22" t="s">
        <v>31</v>
      </c>
      <c r="B14" s="24" t="s">
        <v>32</v>
      </c>
      <c r="C14" s="25">
        <f>SUM(C12*(1*C13))</f>
        <v>0</v>
      </c>
      <c r="D14" s="78"/>
      <c r="E14" s="79"/>
    </row>
    <row r="15" spans="1:9" ht="11.5" customHeight="1" x14ac:dyDescent="0.25">
      <c r="A15" s="22" t="s">
        <v>33</v>
      </c>
      <c r="B15" s="26" t="s">
        <v>34</v>
      </c>
      <c r="C15" s="27">
        <f>SUM(C12+C14)</f>
        <v>0</v>
      </c>
      <c r="D15" s="28">
        <v>750</v>
      </c>
      <c r="E15" s="29">
        <f>SUM(C15*D15)</f>
        <v>0</v>
      </c>
    </row>
    <row r="16" spans="1:9" ht="11.5" customHeight="1" x14ac:dyDescent="0.25">
      <c r="A16" s="22" t="s">
        <v>35</v>
      </c>
      <c r="B16" s="24" t="s">
        <v>36</v>
      </c>
      <c r="C16" s="6">
        <v>0</v>
      </c>
      <c r="D16" s="30">
        <v>75</v>
      </c>
      <c r="E16" s="31">
        <f>SUM(C16*D16)</f>
        <v>0</v>
      </c>
    </row>
    <row r="17" spans="1:5" ht="11.5" customHeight="1" thickBot="1" x14ac:dyDescent="0.3">
      <c r="A17" s="32" t="s">
        <v>37</v>
      </c>
      <c r="B17" s="33" t="s">
        <v>38</v>
      </c>
      <c r="C17" s="7">
        <v>0</v>
      </c>
      <c r="D17" s="34">
        <v>50</v>
      </c>
      <c r="E17" s="35">
        <f>SUM(C17*D17)</f>
        <v>0</v>
      </c>
    </row>
    <row r="18" spans="1:5" ht="15.75" customHeight="1" thickTop="1" thickBot="1" x14ac:dyDescent="0.3">
      <c r="A18" s="36" t="s">
        <v>39</v>
      </c>
      <c r="B18" s="37" t="s">
        <v>40</v>
      </c>
      <c r="C18" s="80">
        <f>SUM(E15:E17)</f>
        <v>0</v>
      </c>
      <c r="D18" s="81"/>
      <c r="E18" s="82"/>
    </row>
    <row r="19" spans="1:5" ht="11" thickBot="1" x14ac:dyDescent="0.3">
      <c r="A19" s="38">
        <v>2</v>
      </c>
      <c r="B19" s="72" t="s">
        <v>41</v>
      </c>
      <c r="C19" s="73"/>
      <c r="D19" s="74"/>
      <c r="E19" s="75"/>
    </row>
    <row r="20" spans="1:5" ht="11.5" customHeight="1" x14ac:dyDescent="0.25">
      <c r="A20" s="39" t="s">
        <v>27</v>
      </c>
      <c r="B20" s="40" t="s">
        <v>28</v>
      </c>
      <c r="C20" s="1">
        <v>0</v>
      </c>
      <c r="D20" s="76"/>
      <c r="E20" s="77"/>
    </row>
    <row r="21" spans="1:5" ht="11.5" customHeight="1" x14ac:dyDescent="0.25">
      <c r="A21" s="22" t="s">
        <v>29</v>
      </c>
      <c r="B21" s="23" t="s">
        <v>30</v>
      </c>
      <c r="C21" s="3">
        <v>0</v>
      </c>
      <c r="D21" s="76"/>
      <c r="E21" s="77"/>
    </row>
    <row r="22" spans="1:5" ht="11.5" customHeight="1" x14ac:dyDescent="0.25">
      <c r="A22" s="22" t="s">
        <v>31</v>
      </c>
      <c r="B22" s="24" t="s">
        <v>32</v>
      </c>
      <c r="C22" s="31">
        <f>SUM(C20*(1*C21))</f>
        <v>0</v>
      </c>
      <c r="D22" s="78"/>
      <c r="E22" s="79"/>
    </row>
    <row r="23" spans="1:5" ht="11.5" customHeight="1" x14ac:dyDescent="0.25">
      <c r="A23" s="22" t="s">
        <v>33</v>
      </c>
      <c r="B23" s="26" t="s">
        <v>42</v>
      </c>
      <c r="C23" s="27">
        <f>SUM(C20+C22)</f>
        <v>0</v>
      </c>
      <c r="D23" s="28">
        <v>250</v>
      </c>
      <c r="E23" s="29">
        <f>SUM(C23*D23)</f>
        <v>0</v>
      </c>
    </row>
    <row r="24" spans="1:5" ht="11.5" customHeight="1" x14ac:dyDescent="0.25">
      <c r="A24" s="22" t="s">
        <v>35</v>
      </c>
      <c r="B24" s="24" t="s">
        <v>36</v>
      </c>
      <c r="C24" s="6">
        <v>0</v>
      </c>
      <c r="D24" s="30">
        <v>20</v>
      </c>
      <c r="E24" s="31">
        <f>SUM(C24*D24)</f>
        <v>0</v>
      </c>
    </row>
    <row r="25" spans="1:5" ht="11.5" customHeight="1" thickBot="1" x14ac:dyDescent="0.3">
      <c r="A25" s="32" t="s">
        <v>37</v>
      </c>
      <c r="B25" s="33" t="s">
        <v>38</v>
      </c>
      <c r="C25" s="7">
        <v>0</v>
      </c>
      <c r="D25" s="34">
        <v>10</v>
      </c>
      <c r="E25" s="35">
        <f>SUM(C25*D25)</f>
        <v>0</v>
      </c>
    </row>
    <row r="26" spans="1:5" ht="15.75" customHeight="1" thickTop="1" thickBot="1" x14ac:dyDescent="0.3">
      <c r="A26" s="36" t="s">
        <v>39</v>
      </c>
      <c r="B26" s="37" t="s">
        <v>43</v>
      </c>
      <c r="C26" s="80">
        <f>SUM(E23:E25)</f>
        <v>0</v>
      </c>
      <c r="D26" s="81"/>
      <c r="E26" s="82"/>
    </row>
    <row r="27" spans="1:5" ht="11" thickBot="1" x14ac:dyDescent="0.3">
      <c r="A27" s="18">
        <v>3</v>
      </c>
      <c r="B27" s="72" t="s">
        <v>44</v>
      </c>
      <c r="C27" s="73"/>
      <c r="D27" s="74"/>
      <c r="E27" s="75"/>
    </row>
    <row r="28" spans="1:5" ht="11.5" customHeight="1" x14ac:dyDescent="0.25">
      <c r="A28" s="20" t="s">
        <v>27</v>
      </c>
      <c r="B28" s="21" t="s">
        <v>28</v>
      </c>
      <c r="C28" s="1">
        <v>0</v>
      </c>
      <c r="D28" s="76"/>
      <c r="E28" s="77"/>
    </row>
    <row r="29" spans="1:5" ht="11.5" customHeight="1" x14ac:dyDescent="0.25">
      <c r="A29" s="22" t="s">
        <v>29</v>
      </c>
      <c r="B29" s="23" t="s">
        <v>30</v>
      </c>
      <c r="C29" s="3">
        <v>0</v>
      </c>
      <c r="D29" s="76"/>
      <c r="E29" s="77"/>
    </row>
    <row r="30" spans="1:5" ht="11.5" customHeight="1" x14ac:dyDescent="0.25">
      <c r="A30" s="22" t="s">
        <v>31</v>
      </c>
      <c r="B30" s="24" t="s">
        <v>32</v>
      </c>
      <c r="C30" s="31">
        <f>SUM(C28*(1*C29))</f>
        <v>0</v>
      </c>
      <c r="D30" s="78"/>
      <c r="E30" s="79"/>
    </row>
    <row r="31" spans="1:5" ht="11.5" customHeight="1" x14ac:dyDescent="0.25">
      <c r="A31" s="22" t="s">
        <v>33</v>
      </c>
      <c r="B31" s="26" t="s">
        <v>45</v>
      </c>
      <c r="C31" s="27">
        <f>SUM(C28+C30)</f>
        <v>0</v>
      </c>
      <c r="D31" s="28">
        <v>250</v>
      </c>
      <c r="E31" s="29">
        <f>SUM(C31*D31)</f>
        <v>0</v>
      </c>
    </row>
    <row r="32" spans="1:5" ht="11.5" customHeight="1" x14ac:dyDescent="0.25">
      <c r="A32" s="22" t="s">
        <v>35</v>
      </c>
      <c r="B32" s="24" t="s">
        <v>36</v>
      </c>
      <c r="C32" s="6">
        <v>0</v>
      </c>
      <c r="D32" s="30">
        <v>20</v>
      </c>
      <c r="E32" s="31">
        <f>SUM(C32*D32)</f>
        <v>0</v>
      </c>
    </row>
    <row r="33" spans="1:5" ht="11.5" customHeight="1" thickBot="1" x14ac:dyDescent="0.3">
      <c r="A33" s="32" t="s">
        <v>37</v>
      </c>
      <c r="B33" s="33" t="s">
        <v>38</v>
      </c>
      <c r="C33" s="7">
        <v>0</v>
      </c>
      <c r="D33" s="34">
        <v>10</v>
      </c>
      <c r="E33" s="35">
        <f>SUM(C33*D33)</f>
        <v>0</v>
      </c>
    </row>
    <row r="34" spans="1:5" ht="15.75" customHeight="1" thickTop="1" thickBot="1" x14ac:dyDescent="0.3">
      <c r="A34" s="36" t="s">
        <v>39</v>
      </c>
      <c r="B34" s="37" t="s">
        <v>46</v>
      </c>
      <c r="C34" s="80">
        <f>SUM(E31:E33)</f>
        <v>0</v>
      </c>
      <c r="D34" s="81"/>
      <c r="E34" s="82"/>
    </row>
    <row r="35" spans="1:5" ht="11" thickBot="1" x14ac:dyDescent="0.3">
      <c r="A35" s="18">
        <v>4</v>
      </c>
      <c r="B35" s="126" t="s">
        <v>47</v>
      </c>
      <c r="C35" s="74"/>
      <c r="D35" s="74"/>
      <c r="E35" s="75"/>
    </row>
    <row r="36" spans="1:5" ht="11.5" customHeight="1" x14ac:dyDescent="0.25">
      <c r="A36" s="20" t="s">
        <v>27</v>
      </c>
      <c r="B36" s="21" t="s">
        <v>28</v>
      </c>
      <c r="C36" s="1">
        <v>0</v>
      </c>
      <c r="D36" s="76"/>
      <c r="E36" s="77"/>
    </row>
    <row r="37" spans="1:5" ht="11.5" customHeight="1" x14ac:dyDescent="0.25">
      <c r="A37" s="41" t="s">
        <v>29</v>
      </c>
      <c r="B37" s="42" t="s">
        <v>30</v>
      </c>
      <c r="C37" s="2">
        <v>0</v>
      </c>
      <c r="D37" s="76"/>
      <c r="E37" s="77"/>
    </row>
    <row r="38" spans="1:5" ht="11.5" customHeight="1" x14ac:dyDescent="0.25">
      <c r="A38" s="41" t="s">
        <v>31</v>
      </c>
      <c r="B38" s="43" t="s">
        <v>32</v>
      </c>
      <c r="C38" s="44">
        <f>SUM(C36*(1*C37))</f>
        <v>0</v>
      </c>
      <c r="D38" s="78"/>
      <c r="E38" s="79"/>
    </row>
    <row r="39" spans="1:5" ht="11.5" customHeight="1" x14ac:dyDescent="0.25">
      <c r="A39" s="22" t="s">
        <v>33</v>
      </c>
      <c r="B39" s="26" t="s">
        <v>48</v>
      </c>
      <c r="C39" s="27">
        <f>SUM(C36+C38)</f>
        <v>0</v>
      </c>
      <c r="D39" s="45">
        <v>25</v>
      </c>
      <c r="E39" s="29">
        <f>SUM(C39*D39)</f>
        <v>0</v>
      </c>
    </row>
    <row r="40" spans="1:5" ht="11.5" customHeight="1" x14ac:dyDescent="0.25">
      <c r="A40" s="41" t="s">
        <v>35</v>
      </c>
      <c r="B40" s="43" t="s">
        <v>36</v>
      </c>
      <c r="C40" s="6">
        <v>0</v>
      </c>
      <c r="D40" s="46">
        <v>5</v>
      </c>
      <c r="E40" s="31">
        <f>SUM(C40*D40)</f>
        <v>0</v>
      </c>
    </row>
    <row r="41" spans="1:5" ht="11.5" customHeight="1" thickBot="1" x14ac:dyDescent="0.3">
      <c r="A41" s="32" t="s">
        <v>37</v>
      </c>
      <c r="B41" s="33" t="s">
        <v>38</v>
      </c>
      <c r="C41" s="7">
        <v>0</v>
      </c>
      <c r="D41" s="34">
        <v>5</v>
      </c>
      <c r="E41" s="35">
        <f>SUM(C41*D41)</f>
        <v>0</v>
      </c>
    </row>
    <row r="42" spans="1:5" ht="15.75" customHeight="1" thickTop="1" thickBot="1" x14ac:dyDescent="0.3">
      <c r="A42" s="47" t="s">
        <v>39</v>
      </c>
      <c r="B42" s="37" t="s">
        <v>49</v>
      </c>
      <c r="C42" s="80">
        <f>SUM(E39:E41)</f>
        <v>0</v>
      </c>
      <c r="D42" s="81"/>
      <c r="E42" s="82"/>
    </row>
    <row r="43" spans="1:5" ht="6" customHeight="1" thickBot="1" x14ac:dyDescent="0.3">
      <c r="A43" s="120"/>
      <c r="B43" s="121"/>
      <c r="C43" s="121"/>
      <c r="D43" s="121"/>
      <c r="E43" s="122"/>
    </row>
    <row r="44" spans="1:5" ht="15.75" customHeight="1" thickBot="1" x14ac:dyDescent="0.3">
      <c r="A44" s="16" t="s">
        <v>21</v>
      </c>
      <c r="B44" s="17" t="s">
        <v>22</v>
      </c>
      <c r="C44" s="18" t="s">
        <v>23</v>
      </c>
      <c r="D44" s="18" t="s">
        <v>24</v>
      </c>
      <c r="E44" s="19" t="s">
        <v>25</v>
      </c>
    </row>
    <row r="45" spans="1:5" ht="27" customHeight="1" thickBot="1" x14ac:dyDescent="0.3">
      <c r="A45" s="18">
        <v>5</v>
      </c>
      <c r="B45" s="72" t="s">
        <v>50</v>
      </c>
      <c r="C45" s="73"/>
      <c r="D45" s="73"/>
      <c r="E45" s="115"/>
    </row>
    <row r="46" spans="1:5" ht="29.25" customHeight="1" thickBot="1" x14ac:dyDescent="0.3">
      <c r="A46" s="116" t="s">
        <v>51</v>
      </c>
      <c r="B46" s="117"/>
      <c r="C46" s="10">
        <v>0</v>
      </c>
      <c r="D46" s="48">
        <v>50</v>
      </c>
      <c r="E46" s="49">
        <f>C46*D46</f>
        <v>0</v>
      </c>
    </row>
    <row r="47" spans="1:5" ht="6" customHeight="1" thickBot="1" x14ac:dyDescent="0.3">
      <c r="A47" s="123"/>
      <c r="B47" s="124"/>
      <c r="C47" s="124"/>
      <c r="D47" s="124"/>
      <c r="E47" s="125"/>
    </row>
    <row r="48" spans="1:5" ht="11" thickBot="1" x14ac:dyDescent="0.3">
      <c r="A48" s="16" t="s">
        <v>21</v>
      </c>
      <c r="B48" s="17" t="s">
        <v>22</v>
      </c>
      <c r="C48" s="18" t="s">
        <v>52</v>
      </c>
      <c r="D48" s="18" t="s">
        <v>53</v>
      </c>
      <c r="E48" s="18" t="s">
        <v>54</v>
      </c>
    </row>
    <row r="49" spans="1:5" ht="27" customHeight="1" thickBot="1" x14ac:dyDescent="0.3">
      <c r="A49" s="38">
        <v>6</v>
      </c>
      <c r="B49" s="72" t="s">
        <v>55</v>
      </c>
      <c r="C49" s="73"/>
      <c r="D49" s="73"/>
      <c r="E49" s="115"/>
    </row>
    <row r="50" spans="1:5" ht="31.5" customHeight="1" thickBot="1" x14ac:dyDescent="0.3">
      <c r="A50" s="118" t="s">
        <v>56</v>
      </c>
      <c r="B50" s="119"/>
      <c r="C50" s="8">
        <v>0</v>
      </c>
      <c r="D50" s="50">
        <v>50000</v>
      </c>
      <c r="E50" s="51">
        <f>IF(C50&gt;0,SUM((C50*D50)+D50),0)</f>
        <v>0</v>
      </c>
    </row>
    <row r="51" spans="1:5" ht="27" customHeight="1" thickBot="1" x14ac:dyDescent="0.3">
      <c r="A51" s="18">
        <v>7</v>
      </c>
      <c r="B51" s="72" t="s">
        <v>57</v>
      </c>
      <c r="C51" s="73"/>
      <c r="D51" s="73"/>
      <c r="E51" s="115"/>
    </row>
    <row r="52" spans="1:5" ht="29.25" customHeight="1" thickBot="1" x14ac:dyDescent="0.3">
      <c r="A52" s="116" t="s">
        <v>58</v>
      </c>
      <c r="B52" s="117"/>
      <c r="C52" s="8">
        <v>0</v>
      </c>
      <c r="D52" s="50">
        <v>25000</v>
      </c>
      <c r="E52" s="51">
        <f>IF(C52&gt;0,SUM((C52*D52)+D52),0)</f>
        <v>0</v>
      </c>
    </row>
    <row r="53" spans="1:5" ht="27" customHeight="1" thickBot="1" x14ac:dyDescent="0.3">
      <c r="A53" s="18">
        <v>9</v>
      </c>
      <c r="B53" s="72" t="s">
        <v>59</v>
      </c>
      <c r="C53" s="73"/>
      <c r="D53" s="73"/>
      <c r="E53" s="75"/>
    </row>
    <row r="54" spans="1:5" ht="30" customHeight="1" thickBot="1" x14ac:dyDescent="0.3">
      <c r="A54" s="116" t="s">
        <v>60</v>
      </c>
      <c r="B54" s="117"/>
      <c r="C54" s="9">
        <v>0</v>
      </c>
      <c r="D54" s="70">
        <v>50000</v>
      </c>
      <c r="E54" s="71">
        <f>IF(C54&gt;0,SUM((C54*D54)+D54),0)</f>
        <v>0</v>
      </c>
    </row>
  </sheetData>
  <sheetProtection algorithmName="SHA-512" hashValue="o2VVhrk4cdbvH8yg2KZPL19fkLRi1nx6YZOe1hkW28vu/Qz8o7RZdcacrWo8WZFleNeKjPnBraCSNNHPrM6CMw==" saltValue="TNmJfzNApgyw3OuM8r0Tkw==" spinCount="100000" sheet="1" objects="1" scenarios="1"/>
  <mergeCells count="37">
    <mergeCell ref="A50:B50"/>
    <mergeCell ref="B51:E51"/>
    <mergeCell ref="A52:B52"/>
    <mergeCell ref="B53:E53"/>
    <mergeCell ref="A54:B54"/>
    <mergeCell ref="B49:E49"/>
    <mergeCell ref="C26:E26"/>
    <mergeCell ref="B27:E27"/>
    <mergeCell ref="D28:E30"/>
    <mergeCell ref="C34:E34"/>
    <mergeCell ref="B35:E35"/>
    <mergeCell ref="D36:E38"/>
    <mergeCell ref="C42:E42"/>
    <mergeCell ref="A43:E43"/>
    <mergeCell ref="B45:E45"/>
    <mergeCell ref="A46:B46"/>
    <mergeCell ref="A47:E47"/>
    <mergeCell ref="D20:E22"/>
    <mergeCell ref="A6:B6"/>
    <mergeCell ref="C6:E6"/>
    <mergeCell ref="A7:B7"/>
    <mergeCell ref="C7:E7"/>
    <mergeCell ref="A8:B8"/>
    <mergeCell ref="C8:E8"/>
    <mergeCell ref="B11:E11"/>
    <mergeCell ref="D12:E14"/>
    <mergeCell ref="C18:E18"/>
    <mergeCell ref="B19:E19"/>
    <mergeCell ref="C9:D9"/>
    <mergeCell ref="A9:B9"/>
    <mergeCell ref="A5:B5"/>
    <mergeCell ref="C5:E5"/>
    <mergeCell ref="A1:E1"/>
    <mergeCell ref="A2:E2"/>
    <mergeCell ref="A3:E3"/>
    <mergeCell ref="A4:B4"/>
    <mergeCell ref="C4:E4"/>
  </mergeCells>
  <pageMargins left="0.7" right="0.7" top="0.75" bottom="0.75" header="0.3" footer="0.3"/>
  <pageSetup scale="72" fitToHeight="0" orientation="portrait" r:id="rId1"/>
  <headerFooter>
    <oddHeader>&amp;CAttachment 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40591C13E27E4AAEA613083C574D4E" ma:contentTypeVersion="15" ma:contentTypeDescription="Create a new document." ma:contentTypeScope="" ma:versionID="7e902ae9341962d39ada3f29e6ef199b">
  <xsd:schema xmlns:xsd="http://www.w3.org/2001/XMLSchema" xmlns:xs="http://www.w3.org/2001/XMLSchema" xmlns:p="http://schemas.microsoft.com/office/2006/metadata/properties" xmlns:ns1="http://schemas.microsoft.com/sharepoint/v3" xmlns:ns3="2f9a9fb0-1ee1-40a0-a283-5ed266775fe7" xmlns:ns4="ca388615-f4e3-44e4-b8f7-7e7eacea5a6d" targetNamespace="http://schemas.microsoft.com/office/2006/metadata/properties" ma:root="true" ma:fieldsID="ba2f42ebf8a9141c19862fa00e302dae" ns1:_="" ns3:_="" ns4:_="">
    <xsd:import namespace="http://schemas.microsoft.com/sharepoint/v3"/>
    <xsd:import namespace="2f9a9fb0-1ee1-40a0-a283-5ed266775fe7"/>
    <xsd:import namespace="ca388615-f4e3-44e4-b8f7-7e7eacea5a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9a9fb0-1ee1-40a0-a283-5ed266775f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388615-f4e3-44e4-b8f7-7e7eacea5a6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E551674-E402-45BC-91B6-C399D1605823}">
  <ds:schemaRefs>
    <ds:schemaRef ds:uri="http://schemas.microsoft.com/sharepoint/v3/contenttype/forms"/>
  </ds:schemaRefs>
</ds:datastoreItem>
</file>

<file path=customXml/itemProps2.xml><?xml version="1.0" encoding="utf-8"?>
<ds:datastoreItem xmlns:ds="http://schemas.openxmlformats.org/officeDocument/2006/customXml" ds:itemID="{62AEC500-57B7-4737-88B2-6B79BC85B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9a9fb0-1ee1-40a0-a283-5ed266775fe7"/>
    <ds:schemaRef ds:uri="ca388615-f4e3-44e4-b8f7-7e7eacea5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A71922-637E-4B2E-A786-B661B70FA49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Worksheet Instructions</vt:lpstr>
      <vt:lpstr>Bid Group No.1</vt:lpstr>
      <vt:lpstr>Bid Group No.2</vt:lpstr>
      <vt:lpstr>Bid Group No.3</vt:lpstr>
      <vt:lpstr>Bid Group No.4</vt:lpstr>
    </vt:vector>
  </TitlesOfParts>
  <Manager/>
  <Company>Hennepin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Joey Prusak</dc:creator>
  <cp:keywords/>
  <dc:description/>
  <cp:lastModifiedBy>Gilbert Odonkor</cp:lastModifiedBy>
  <cp:revision/>
  <dcterms:created xsi:type="dcterms:W3CDTF">2020-04-28T18:40:17Z</dcterms:created>
  <dcterms:modified xsi:type="dcterms:W3CDTF">2025-03-07T16:59:11Z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0x0101007840591C13E27E4AAEA613083C574D4E</vt:lpwstr>
  </property>
</Properties>
</file>